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tabRatio="585" activeTab="0"/>
  </bookViews>
  <sheets>
    <sheet name="1. Erősáram" sheetId="1" r:id="rId1"/>
  </sheets>
  <definedNames>
    <definedName name="_xlnm.Print_Titles" localSheetId="0">'1. Erősáram'!$5:$6</definedName>
    <definedName name="_xlnm.Print_Area" localSheetId="0">'1. Erősáram'!$A$1:$I$95</definedName>
  </definedNames>
  <calcPr fullCalcOnLoad="1"/>
</workbook>
</file>

<file path=xl/sharedStrings.xml><?xml version="1.0" encoding="utf-8"?>
<sst xmlns="http://schemas.openxmlformats.org/spreadsheetml/2006/main" count="174" uniqueCount="107">
  <si>
    <t>Egyéb munkák, berendezések</t>
  </si>
  <si>
    <t>Egyéb munkák, berendezések összesen</t>
  </si>
  <si>
    <t>Vékonyfalú védőcső falhoronyba elágazó és szerelvénydobozokkal, horonyvéséssel
Univolt VRM 20 mm</t>
  </si>
  <si>
    <t>Mérés, dokumentántálás</t>
  </si>
  <si>
    <t>Mérés, dokumentántálás összesen</t>
  </si>
  <si>
    <t>Villámvédelem, EPH összesen</t>
  </si>
  <si>
    <t>Elosztó-berendezések összesen</t>
  </si>
  <si>
    <t>Lámpatestek összesen</t>
  </si>
  <si>
    <t>Szerelvények összesen</t>
  </si>
  <si>
    <t>Kábelek, vezetékek összesen</t>
  </si>
  <si>
    <t>Kábeltartó szerkezetek összesen</t>
  </si>
  <si>
    <t>EPH bekötés</t>
  </si>
  <si>
    <t>EPH sínek</t>
  </si>
  <si>
    <t>Tétel</t>
  </si>
  <si>
    <t>Megnevezés</t>
  </si>
  <si>
    <t>m</t>
  </si>
  <si>
    <t>Menny.</t>
  </si>
  <si>
    <t>ME</t>
  </si>
  <si>
    <t>Anyag</t>
  </si>
  <si>
    <t>Díj</t>
  </si>
  <si>
    <t>Összesen</t>
  </si>
  <si>
    <t>db</t>
  </si>
  <si>
    <t>klt</t>
  </si>
  <si>
    <t>MINDÖSSZESEN</t>
  </si>
  <si>
    <t>Kábeltartó szerkezetek</t>
  </si>
  <si>
    <t>Kábelek, vezetékek</t>
  </si>
  <si>
    <t>Egység</t>
  </si>
  <si>
    <t>Össz</t>
  </si>
  <si>
    <t xml:space="preserve">Villámvédelem, EPH, </t>
  </si>
  <si>
    <t>Megvalósulási, és átadási dokumentáció készítése papír és elektrónikus(DWG) formátumban, szakáganként</t>
  </si>
  <si>
    <t>Nagy kiterjedésű fémtárgyak, korlátok, felvonó szerkezet bekötése villámvédelmi rendszerbe</t>
  </si>
  <si>
    <r>
      <t xml:space="preserve">Szerelvények
</t>
    </r>
    <r>
      <rPr>
        <i/>
        <sz val="10"/>
        <rFont val="Arial CE"/>
        <family val="0"/>
      </rPr>
      <t>Billentyűkkel, burkolatokkal, és keretekkel</t>
    </r>
  </si>
  <si>
    <t>Vastagfalú védőcső tartószerkezetre szerelve Univolt UPRM 20</t>
  </si>
  <si>
    <t>MKh-1 kV Cu Z/S vezeték védőcsőbe húzva
25mm2</t>
  </si>
  <si>
    <t>MKh-1 kV Cu Z/S vezeték védőcsőbe húzva
6mm2</t>
  </si>
  <si>
    <t>MKh-1 kV Cu Z/S vezeték védőcsőbe húzva
16mm2</t>
  </si>
  <si>
    <r>
      <t xml:space="preserve">Lámpatestek
</t>
    </r>
    <r>
      <rPr>
        <b/>
        <i/>
        <sz val="10"/>
        <rFont val="Arial CE"/>
        <family val="2"/>
      </rPr>
      <t>Elektronikus előtéttel szerelve</t>
    </r>
    <r>
      <rPr>
        <i/>
        <sz val="12"/>
        <rFont val="Arial CE"/>
        <family val="2"/>
      </rPr>
      <t xml:space="preserve">
</t>
    </r>
    <r>
      <rPr>
        <i/>
        <sz val="10"/>
        <rFont val="Arial CE"/>
        <family val="2"/>
      </rPr>
      <t>A lámpatestek tartalmazzák a fényforrások, és a szükséges tartószerkezetek árát</t>
    </r>
  </si>
  <si>
    <t>Érintésvédelmi,Tűzvédelmi Szabványossági és villámvédelmi Felülvizsgálatok,  jegyzőkönyv készítéssel</t>
  </si>
  <si>
    <t>Villamos berendezések MSZ 2364-610:2003 Első ellenőrzés c. szabvány szerinti felülvizsgálat</t>
  </si>
  <si>
    <t>Teljes terhelés alatt, elosztóberendezésekről hőfényképek készítése, szakértői vélemény készítésével.</t>
  </si>
  <si>
    <t>Megvilágítási szint méretezése 
MSZ EN 12464-1:2003 c. szabvány 
szerinti felülvizsgálat helyiségenként</t>
  </si>
  <si>
    <t>Motor bekötés próba indítással, ellenőrzéssel (ventilátor, stb.)</t>
  </si>
  <si>
    <t>Gépészeti berendezések bekötése (pisoár, légkezelő, zsalú, csappantyú, stb.)</t>
  </si>
  <si>
    <t>Figyelem:
Bármely a költségvetésben szereplő típusmegjelölés csak a termék műszaki, esztétikai követelményeit adja meg. Csak olyan termékeket lehet beépíteni, amelyek megfelelnek az EU-s, illetve azok hiányában a vonatkozó magyar szabványoknak és jogszabályi előírásoknak. Ezen megfelelőségi bizonylatokat mellékelni kell az ajánlathoz! A típúsváltozásokat a tervezővel és a megrendelővel jóvá kell hagyatni.</t>
  </si>
  <si>
    <t>Schneider Sedna, süllyesztett kivitelű fehér
1. sk kapcsoló, IP20</t>
  </si>
  <si>
    <t>Schneider Sedna, süllyesztett kivitelű fehér
II. sk kapcsoló, IP44</t>
  </si>
  <si>
    <t>Vékonyfalú védőcső falhoronyba elágazó és szerelvénydobozokkal, horonyvéséssel
Univolt VRM 25 mm</t>
  </si>
  <si>
    <t>Vékonyfalú védőcső falhoronyba elágazó és szerelvénydobozokkal, horonyvéséssel
Univolt VRM 40 mm</t>
  </si>
  <si>
    <t>Vastagfalú védőcső tartószerkezetre szerelve Univolt UPRM 25</t>
  </si>
  <si>
    <t>Felállás EPH,részére
d=10mm horg. Köracél, 2m-es véggel</t>
  </si>
  <si>
    <t>Villámvédelmi csavaros kötőelem horganyzott kivitelben</t>
  </si>
  <si>
    <r>
      <t xml:space="preserve">Elosztó-berendezések
</t>
    </r>
    <r>
      <rPr>
        <sz val="10"/>
        <rFont val="Arial CE"/>
        <family val="2"/>
      </rPr>
      <t>30% tartalék hellyel</t>
    </r>
  </si>
  <si>
    <t>Kültéri Mozgárérzékelő
B.E.G.  LUXOMAT RC-PLUS 230</t>
  </si>
  <si>
    <t>Tükör világító lámpatest
Regiolux MLS T5 1x14W G5, IP65</t>
  </si>
  <si>
    <t>Kijáratjelző lámpatest 
HYBRYD PROFILIGHT CT LED</t>
  </si>
  <si>
    <t>Biztonsági világitás, falon kivüli
HYBRYD OWA ALSU</t>
  </si>
  <si>
    <t>Mérőpont kialakítás, talajszinttől +1,5m-en 
Zárható fém lemezajtóval takarva</t>
  </si>
  <si>
    <t>Villámvédelmi felfogócsúcs ∅16mm aluminium
min. 1,0m-rel a tető fölé nyújtva tetőtartóval</t>
  </si>
  <si>
    <t>Levezető, D=12-as horganyzott köracél
Falba szerelten 1,5m-en ként rögzítve</t>
  </si>
  <si>
    <t>Földelőösszekötő, 0,7m mély földárokban 
∅10mm horg. Köracél földmunkavégzéssel, helyreállítással</t>
  </si>
  <si>
    <t>Földelőszonda, 3m keresztköldelő</t>
  </si>
  <si>
    <t xml:space="preserve"> </t>
  </si>
  <si>
    <t>Villámvédelmi levezető, vízcseppentő
J.Pröpster vezetékmandzsetta</t>
  </si>
  <si>
    <t>Lépésálló védőcső betonba elhelyezve
Symalen  M32/25</t>
  </si>
  <si>
    <t>Lépésálló védőcső betonba elhelyezve
Symalen  M20/16</t>
  </si>
  <si>
    <t>Külső villamos munkák</t>
  </si>
  <si>
    <t>Kutatóárok készítése, meglévő közművek nyomvonalának ellenörzésére</t>
  </si>
  <si>
    <r>
      <t>m</t>
    </r>
    <r>
      <rPr>
        <vertAlign val="superscript"/>
        <sz val="12"/>
        <rFont val="Times New Roman"/>
        <family val="1"/>
      </rPr>
      <t>3</t>
    </r>
  </si>
  <si>
    <t>Kábelárok határvonalak kijelölésével, földki-
termeléssel,két oldalán padka készítésével, árokfenék egyengetésével, földvisszatöltéssel, döngöléssel
0,7m mélységig
0,4m széles</t>
  </si>
  <si>
    <t>Kábeljelző szalag</t>
  </si>
  <si>
    <t>Külső villamos munkák összesen</t>
  </si>
  <si>
    <t>Schneider Sedna, süllyesztett kivitelű fehér
Csillárkapcsoló, IP20</t>
  </si>
  <si>
    <t>Kulcsos kapcsoló</t>
  </si>
  <si>
    <t>Schneider Sedna, süllyesztett kivitelű fehér
II.s.+F dugaszoló aljzat, IP20 (gyerekvédett)</t>
  </si>
  <si>
    <t>Schneider Sedna, süllyesztett kivitelű fehér
II.s.+F dugaszoló aljzat, IP44 (gyerekvédett)</t>
  </si>
  <si>
    <t>Homokágy készítése homok széthordásával és elterítésével 0,10m vastagságban
0,40m árokszélességben</t>
  </si>
  <si>
    <t>Lépésálló védőcső földbe elhelyezve
Symalen  M50/40</t>
  </si>
  <si>
    <t>Vékonyfalú védőcső falhoronyba elágazó és szerelvénydobozokkal, horonyvéséssel
Univolt VRM 16 mm</t>
  </si>
  <si>
    <t>Kiskábel fektetése tartószerkezetre
NYM-J kábel - 3×2,5mm2</t>
  </si>
  <si>
    <t>Kiskábel fektetése tartószerkezetre
NYM-J kábel - 3×1,5mm2</t>
  </si>
  <si>
    <t>Kiskábel fektetése tartószerkezetre
NYM-O kábel - 2×1,5mm2</t>
  </si>
  <si>
    <t>Kiskábel fektetése tartószerkezetre
YSLY  kábel - 2x2x0,8mm2</t>
  </si>
  <si>
    <t>Schneider Sedna, süllyesztett kivitelű fehér
1. sk vátókapcsoló, IP20</t>
  </si>
  <si>
    <t>Schneider Sedna, süllyesztett kivitelű fehér
1. sk keresztváltó kapcsoló, IP20</t>
  </si>
  <si>
    <t>Wifi, Schneider Sedna, falon kivüli
1db 1xRJ45 adatcsatlakozó Cat6 UTP (Vakfedél)</t>
  </si>
  <si>
    <t>L1-es jelű lámpatest
OMS TDO ECO - FDH G5 1x49W, IP65</t>
  </si>
  <si>
    <t>Kültéri oldalfali lámpatest +2,65m
Vyrtych CORSO-126-EP, 1x26W, G24q3, IP65</t>
  </si>
  <si>
    <t>Biztonsági világitás, mennyezeti
HYBRYD OWA FL</t>
  </si>
  <si>
    <t>"FE" JELŰ  elosztó
V-11 számú terv szerint</t>
  </si>
  <si>
    <t>"E1" JELŰ  elosztó
V-12 számú terv szerint</t>
  </si>
  <si>
    <t>Villámvédelmi Összekötő vezeték ∅8mm horg. Köracél
Tetőtartóval, 5cm-es kiemeléssel
Védett térben vezetve, 1,0m-enként tartóval</t>
  </si>
  <si>
    <t>Mozgássérült WC-szett
- 2db Hívó húzókapcsoló, LED-es visszajelző lámpával, 2m-es perlonzsinorral
- Törlő nyomógomb, LED-es emlékeztető lámpával
- 1db Szobai jelzőlámpa optikai és akusztikus jelzéshez
- Tápegység: 24V AC, 1A 
- Kulcsal zárható müanyag fali dobozban
- Kábelezéssel (30m) és apróanyagokkal</t>
  </si>
  <si>
    <t>Fogyasztásmérőhely áramszolgáltatói ügyintézése.</t>
  </si>
  <si>
    <r>
      <rPr>
        <b/>
        <sz val="18"/>
        <rFont val="Arial CE"/>
        <family val="0"/>
      </rPr>
      <t xml:space="preserve">Mocsa község önkormányzata
Orvosi rendelő és védőnői szolgálat épületének felújítás
2911 Mocsa, Kocsi út 2. hrsz.: 1005
</t>
    </r>
    <r>
      <rPr>
        <b/>
        <sz val="14"/>
        <rFont val="Arial CE"/>
        <family val="0"/>
      </rPr>
      <t xml:space="preserve">Villamos KIVITELI
</t>
    </r>
    <r>
      <rPr>
        <sz val="12"/>
        <rFont val="Arial CE"/>
        <family val="2"/>
      </rPr>
      <t xml:space="preserve">
Erősáramú hálózatok
KÖLTSÉGVETÉSI KIÍRÁS</t>
    </r>
  </si>
  <si>
    <t>Dátum: 2018.04.06.</t>
  </si>
  <si>
    <t>Munkaszám: T-418/01</t>
  </si>
  <si>
    <r>
      <rPr>
        <b/>
        <sz val="18"/>
        <rFont val="Times New Roman"/>
        <family val="1"/>
      </rPr>
      <t>Farkas Balázs EV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9173, Győrladamér, Mátyás király utca 16.
tel.: 30/2375346
e-mail: b.farkas@lvt-vill.hu</t>
    </r>
  </si>
  <si>
    <t>Kábel fektetése tartószerkezetre
NYY-J  kábel - 5×16mm2</t>
  </si>
  <si>
    <t>Kiskábel fektetése tartószerkezetre
NYY-J kábel - 5×6mm2</t>
  </si>
  <si>
    <t>Kiskábel fektetése tartószerkezetre
NYM-J kábel - 5×2,5mm2</t>
  </si>
  <si>
    <t>Munkahely kialakítás, Schneider Sedna
4x230V-os Normál dugalj
2xRJ45 adatcsatlakozó Cat6 UTP</t>
  </si>
  <si>
    <t>L2-es jelű lámpatest
OMS AD-CLASSIC PAR-V2 2x49W FDH IP20</t>
  </si>
  <si>
    <t>L3-as jelű lámpatest
OMS UX-CLASSIC N PAR 2x36W FD, IP20</t>
  </si>
  <si>
    <t>L4-es jelű lámpatest
Vyrtych PULI4-218-EP, 2x18W, G24q2, IP40</t>
  </si>
  <si>
    <t>L5-ös jelű lámpatest
Vyrtych CORSO-126-EP, 1x26W, G24q2, IP65</t>
  </si>
  <si>
    <t>"M" JELŰ  mérő
V-10 számú terv szerint</t>
  </si>
  <si>
    <t>"E2" JELŰ  elosztó
V-13 számú terv szerint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</si>
</sst>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\ [$HUF]"/>
    <numFmt numFmtId="174" formatCode="0.0"/>
    <numFmt numFmtId="175" formatCode="#,##0\ [$HUF]"/>
    <numFmt numFmtId="176" formatCode="#,##0.\-"/>
    <numFmt numFmtId="177" formatCode="0.0\A"/>
    <numFmt numFmtId="178" formatCode="#,##0.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€-2]\ #\ ##,000_);[Red]\([$€-2]\ #\ ##,000\)"/>
    <numFmt numFmtId="183" formatCode="#,##0\ &quot;Ft&quot;"/>
    <numFmt numFmtId="184" formatCode="[$¥€-2]\ #\ ##,000_);[Red]\([$€-2]\ #\ ##,000\)"/>
  </numFmts>
  <fonts count="55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16"/>
      <color indexed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sz val="10"/>
      <name val="Helv"/>
      <family val="0"/>
    </font>
    <font>
      <b/>
      <sz val="14"/>
      <name val="Arial CE"/>
      <family val="0"/>
    </font>
    <font>
      <sz val="2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b/>
      <sz val="18"/>
      <name val="Arial CE"/>
      <family val="0"/>
    </font>
    <font>
      <sz val="12"/>
      <name val="Times New Roman CE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18" xfId="0" applyNumberFormat="1" applyFont="1" applyFill="1" applyBorder="1" applyAlignment="1">
      <alignment horizontal="center" vertical="center" wrapText="1"/>
    </xf>
    <xf numFmtId="173" fontId="2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>
      <alignment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>
      <alignment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29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6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31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30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32" xfId="0" applyNumberFormat="1" applyFont="1" applyFill="1" applyBorder="1" applyAlignment="1" applyProtection="1">
      <alignment horizontal="right" vertical="center" wrapText="1"/>
      <protection locked="0"/>
    </xf>
    <xf numFmtId="176" fontId="7" fillId="33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>
      <alignment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3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34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36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37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34" xfId="0" applyNumberFormat="1" applyFill="1" applyBorder="1" applyAlignment="1" applyProtection="1">
      <alignment horizontal="center" vertical="center" wrapText="1"/>
      <protection locked="0"/>
    </xf>
    <xf numFmtId="49" fontId="0" fillId="33" borderId="35" xfId="0" applyNumberFormat="1" applyFill="1" applyBorder="1" applyAlignment="1" applyProtection="1">
      <alignment horizontal="center" vertical="center" wrapText="1"/>
      <protection locked="0"/>
    </xf>
    <xf numFmtId="49" fontId="6" fillId="33" borderId="38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39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40" xfId="0" applyNumberFormat="1" applyFont="1" applyFill="1" applyBorder="1" applyAlignment="1" applyProtection="1">
      <alignment horizontal="right" vertical="center" wrapText="1"/>
      <protection locked="0"/>
    </xf>
    <xf numFmtId="176" fontId="7" fillId="33" borderId="4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Alignment="1">
      <alignment/>
    </xf>
    <xf numFmtId="49" fontId="2" fillId="0" borderId="42" xfId="0" applyNumberFormat="1" applyFont="1" applyFill="1" applyBorder="1" applyAlignment="1">
      <alignment horizontal="center" vertical="center" wrapText="1"/>
    </xf>
    <xf numFmtId="173" fontId="2" fillId="0" borderId="4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 vertical="center" wrapText="1"/>
    </xf>
    <xf numFmtId="0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Fill="1" applyBorder="1" applyAlignment="1">
      <alignment horizontal="right" vertical="center" wrapText="1"/>
    </xf>
    <xf numFmtId="0" fontId="7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>
      <alignment/>
    </xf>
    <xf numFmtId="0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176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176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76" fontId="7" fillId="33" borderId="4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9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68"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95"/>
  <sheetViews>
    <sheetView tabSelected="1" view="pageBreakPreview" zoomScale="75" zoomScaleNormal="75" zoomScaleSheetLayoutView="75" zoomScalePageLayoutView="0" workbookViewId="0" topLeftCell="A82">
      <selection activeCell="B86" sqref="B86"/>
    </sheetView>
  </sheetViews>
  <sheetFormatPr defaultColWidth="9.00390625" defaultRowHeight="12.75"/>
  <cols>
    <col min="1" max="1" width="8.375" style="26" customWidth="1"/>
    <col min="2" max="2" width="50.875" style="8" customWidth="1"/>
    <col min="3" max="3" width="7.875" style="30" customWidth="1"/>
    <col min="4" max="4" width="4.875" style="14" customWidth="1"/>
    <col min="5" max="5" width="13.00390625" style="8" customWidth="1"/>
    <col min="6" max="6" width="12.00390625" style="8" bestFit="1" customWidth="1"/>
    <col min="7" max="7" width="16.125" style="8" bestFit="1" customWidth="1"/>
    <col min="8" max="8" width="14.375" style="8" bestFit="1" customWidth="1"/>
    <col min="9" max="9" width="15.75390625" style="8" bestFit="1" customWidth="1"/>
    <col min="10" max="10" width="17.25390625" style="8" customWidth="1"/>
    <col min="11" max="16384" width="9.125" style="8" customWidth="1"/>
  </cols>
  <sheetData>
    <row r="1" spans="1:9" s="61" customFormat="1" ht="95.25" customHeight="1">
      <c r="A1" s="83" t="s">
        <v>96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58" t="s">
        <v>95</v>
      </c>
      <c r="C2" s="28"/>
      <c r="D2" s="29"/>
      <c r="I2" s="30" t="s">
        <v>94</v>
      </c>
    </row>
    <row r="3" spans="1:9" ht="164.25" customHeight="1">
      <c r="A3" s="84" t="s">
        <v>93</v>
      </c>
      <c r="B3" s="85"/>
      <c r="C3" s="85"/>
      <c r="D3" s="85"/>
      <c r="E3" s="85"/>
      <c r="F3" s="85"/>
      <c r="G3" s="85"/>
      <c r="H3" s="85"/>
      <c r="I3" s="85"/>
    </row>
    <row r="4" spans="1:9" s="9" customFormat="1" ht="63.75" customHeight="1" thickBot="1">
      <c r="A4" s="89" t="s">
        <v>43</v>
      </c>
      <c r="B4" s="90"/>
      <c r="C4" s="90"/>
      <c r="D4" s="90"/>
      <c r="E4" s="90"/>
      <c r="F4" s="90"/>
      <c r="G4" s="90"/>
      <c r="H4" s="90"/>
      <c r="I4" s="90"/>
    </row>
    <row r="5" spans="1:9" s="9" customFormat="1" ht="27" customHeight="1" thickBot="1">
      <c r="A5" s="21"/>
      <c r="B5" s="15"/>
      <c r="C5" s="15"/>
      <c r="D5" s="16"/>
      <c r="E5" s="86" t="s">
        <v>26</v>
      </c>
      <c r="F5" s="87"/>
      <c r="G5" s="86" t="s">
        <v>27</v>
      </c>
      <c r="H5" s="88"/>
      <c r="I5" s="87"/>
    </row>
    <row r="6" spans="1:9" ht="22.5" customHeight="1">
      <c r="A6" s="22" t="s">
        <v>13</v>
      </c>
      <c r="B6" s="17" t="s">
        <v>14</v>
      </c>
      <c r="C6" s="67" t="s">
        <v>16</v>
      </c>
      <c r="D6" s="59" t="s">
        <v>17</v>
      </c>
      <c r="E6" s="60" t="s">
        <v>18</v>
      </c>
      <c r="F6" s="11" t="s">
        <v>19</v>
      </c>
      <c r="G6" s="10" t="s">
        <v>18</v>
      </c>
      <c r="H6" s="11" t="s">
        <v>19</v>
      </c>
      <c r="I6" s="12" t="s">
        <v>20</v>
      </c>
    </row>
    <row r="7" spans="1:12" s="45" customFormat="1" ht="15.75">
      <c r="A7" s="71"/>
      <c r="B7" s="32" t="s">
        <v>65</v>
      </c>
      <c r="C7" s="72"/>
      <c r="D7" s="73"/>
      <c r="E7" s="36"/>
      <c r="F7" s="35"/>
      <c r="G7" s="74"/>
      <c r="H7" s="75"/>
      <c r="I7" s="76"/>
      <c r="K7" s="8"/>
      <c r="L7" s="8"/>
    </row>
    <row r="8" spans="1:9" ht="25.5">
      <c r="A8" s="77">
        <v>1</v>
      </c>
      <c r="B8" s="78" t="s">
        <v>66</v>
      </c>
      <c r="C8" s="79">
        <v>2</v>
      </c>
      <c r="D8" s="80" t="s">
        <v>67</v>
      </c>
      <c r="E8" s="81"/>
      <c r="F8" s="82"/>
      <c r="G8" s="3">
        <f>C8*E8</f>
        <v>0</v>
      </c>
      <c r="H8" s="1">
        <f>F8*C8</f>
        <v>0</v>
      </c>
      <c r="I8" s="2">
        <f>G8+H8</f>
        <v>0</v>
      </c>
    </row>
    <row r="9" spans="1:9" ht="63.75">
      <c r="A9" s="23">
        <f>A8+1</f>
        <v>2</v>
      </c>
      <c r="B9" s="7" t="s">
        <v>68</v>
      </c>
      <c r="C9" s="63">
        <v>25</v>
      </c>
      <c r="D9" s="13" t="s">
        <v>15</v>
      </c>
      <c r="E9" s="3"/>
      <c r="F9" s="1"/>
      <c r="G9" s="3">
        <f>C9*E9</f>
        <v>0</v>
      </c>
      <c r="H9" s="1">
        <f>F9*C9</f>
        <v>0</v>
      </c>
      <c r="I9" s="2">
        <f>G9+H9</f>
        <v>0</v>
      </c>
    </row>
    <row r="10" spans="1:9" ht="38.25">
      <c r="A10" s="23">
        <f>A9+1</f>
        <v>3</v>
      </c>
      <c r="B10" s="7" t="s">
        <v>75</v>
      </c>
      <c r="C10" s="63">
        <v>25</v>
      </c>
      <c r="D10" s="13" t="s">
        <v>15</v>
      </c>
      <c r="E10" s="3"/>
      <c r="F10" s="1"/>
      <c r="G10" s="3">
        <f>C10*E10</f>
        <v>0</v>
      </c>
      <c r="H10" s="1">
        <f>F10*C10</f>
        <v>0</v>
      </c>
      <c r="I10" s="2">
        <f>G10+H10</f>
        <v>0</v>
      </c>
    </row>
    <row r="11" spans="1:9" ht="12.75">
      <c r="A11" s="23">
        <f>A10+1</f>
        <v>4</v>
      </c>
      <c r="B11" s="7" t="s">
        <v>69</v>
      </c>
      <c r="C11" s="63">
        <v>40</v>
      </c>
      <c r="D11" s="13" t="s">
        <v>15</v>
      </c>
      <c r="E11" s="3"/>
      <c r="F11" s="1"/>
      <c r="G11" s="3">
        <f>C11*E11</f>
        <v>0</v>
      </c>
      <c r="H11" s="1">
        <f>F11*C11</f>
        <v>0</v>
      </c>
      <c r="I11" s="2">
        <f>G11+H11</f>
        <v>0</v>
      </c>
    </row>
    <row r="12" spans="1:9" ht="25.5">
      <c r="A12" s="23">
        <f>A11+1</f>
        <v>5</v>
      </c>
      <c r="B12" s="7" t="s">
        <v>76</v>
      </c>
      <c r="C12" s="27">
        <v>75</v>
      </c>
      <c r="D12" s="13" t="s">
        <v>15</v>
      </c>
      <c r="E12" s="3"/>
      <c r="F12" s="1"/>
      <c r="G12" s="3"/>
      <c r="H12" s="1"/>
      <c r="I12" s="2"/>
    </row>
    <row r="13" spans="1:12" s="45" customFormat="1" ht="16.5" thickBot="1">
      <c r="A13" s="39"/>
      <c r="B13" s="40" t="s">
        <v>70</v>
      </c>
      <c r="C13" s="64"/>
      <c r="D13" s="41"/>
      <c r="E13" s="42"/>
      <c r="F13" s="43"/>
      <c r="G13" s="44">
        <f>SUM(G8:G12)</f>
        <v>0</v>
      </c>
      <c r="H13" s="44">
        <f>SUM(H8:H12)</f>
        <v>0</v>
      </c>
      <c r="I13" s="44">
        <f>SUM(I8:I12)</f>
        <v>0</v>
      </c>
      <c r="K13" s="8"/>
      <c r="L13" s="8"/>
    </row>
    <row r="14" spans="1:12" s="38" customFormat="1" ht="16.5" thickTop="1">
      <c r="A14" s="31"/>
      <c r="B14" s="32" t="s">
        <v>24</v>
      </c>
      <c r="C14" s="69"/>
      <c r="D14" s="33"/>
      <c r="E14" s="34"/>
      <c r="F14" s="35"/>
      <c r="G14" s="36"/>
      <c r="H14" s="35"/>
      <c r="I14" s="35"/>
      <c r="J14" s="37"/>
      <c r="K14" s="8"/>
      <c r="L14" s="8"/>
    </row>
    <row r="15" spans="1:9" ht="38.25">
      <c r="A15" s="23">
        <f>A12+1</f>
        <v>6</v>
      </c>
      <c r="B15" s="7" t="s">
        <v>77</v>
      </c>
      <c r="C15" s="27">
        <v>450</v>
      </c>
      <c r="D15" s="13" t="s">
        <v>15</v>
      </c>
      <c r="E15" s="3"/>
      <c r="F15" s="1"/>
      <c r="G15" s="3">
        <f aca="true" t="shared" si="0" ref="G15:G21">C15*E15</f>
        <v>0</v>
      </c>
      <c r="H15" s="1">
        <f aca="true" t="shared" si="1" ref="H15:H21">F15*C15</f>
        <v>0</v>
      </c>
      <c r="I15" s="2">
        <f aca="true" t="shared" si="2" ref="I15:I21">G15+H15</f>
        <v>0</v>
      </c>
    </row>
    <row r="16" spans="1:9" ht="38.25">
      <c r="A16" s="23">
        <f aca="true" t="shared" si="3" ref="A16:A22">A15+1</f>
        <v>7</v>
      </c>
      <c r="B16" s="7" t="s">
        <v>2</v>
      </c>
      <c r="C16" s="27">
        <v>350</v>
      </c>
      <c r="D16" s="13" t="s">
        <v>15</v>
      </c>
      <c r="E16" s="3"/>
      <c r="F16" s="1"/>
      <c r="G16" s="3">
        <f t="shared" si="0"/>
        <v>0</v>
      </c>
      <c r="H16" s="1">
        <f t="shared" si="1"/>
        <v>0</v>
      </c>
      <c r="I16" s="2">
        <f t="shared" si="2"/>
        <v>0</v>
      </c>
    </row>
    <row r="17" spans="1:9" ht="38.25">
      <c r="A17" s="23">
        <f t="shared" si="3"/>
        <v>8</v>
      </c>
      <c r="B17" s="7" t="s">
        <v>46</v>
      </c>
      <c r="C17" s="27">
        <v>200</v>
      </c>
      <c r="D17" s="13" t="s">
        <v>15</v>
      </c>
      <c r="E17" s="3"/>
      <c r="F17" s="1"/>
      <c r="G17" s="3">
        <f>C17*E17</f>
        <v>0</v>
      </c>
      <c r="H17" s="1">
        <f>F17*C17</f>
        <v>0</v>
      </c>
      <c r="I17" s="2">
        <f>G17+H17</f>
        <v>0</v>
      </c>
    </row>
    <row r="18" spans="1:9" ht="38.25">
      <c r="A18" s="23">
        <f t="shared" si="3"/>
        <v>9</v>
      </c>
      <c r="B18" s="7" t="s">
        <v>47</v>
      </c>
      <c r="C18" s="27">
        <v>50</v>
      </c>
      <c r="D18" s="13" t="s">
        <v>15</v>
      </c>
      <c r="E18" s="3"/>
      <c r="F18" s="1"/>
      <c r="G18" s="3">
        <f t="shared" si="0"/>
        <v>0</v>
      </c>
      <c r="H18" s="1">
        <f t="shared" si="1"/>
        <v>0</v>
      </c>
      <c r="I18" s="2">
        <f t="shared" si="2"/>
        <v>0</v>
      </c>
    </row>
    <row r="19" spans="1:9" ht="25.5">
      <c r="A19" s="23">
        <f t="shared" si="3"/>
        <v>10</v>
      </c>
      <c r="B19" s="7" t="s">
        <v>32</v>
      </c>
      <c r="C19" s="27">
        <v>50</v>
      </c>
      <c r="D19" s="13" t="s">
        <v>15</v>
      </c>
      <c r="E19" s="3"/>
      <c r="F19" s="1"/>
      <c r="G19" s="3">
        <f t="shared" si="0"/>
        <v>0</v>
      </c>
      <c r="H19" s="1">
        <f t="shared" si="1"/>
        <v>0</v>
      </c>
      <c r="I19" s="2">
        <f t="shared" si="2"/>
        <v>0</v>
      </c>
    </row>
    <row r="20" spans="1:9" ht="25.5">
      <c r="A20" s="23">
        <f t="shared" si="3"/>
        <v>11</v>
      </c>
      <c r="B20" s="7" t="s">
        <v>48</v>
      </c>
      <c r="C20" s="27">
        <v>100</v>
      </c>
      <c r="D20" s="13" t="s">
        <v>15</v>
      </c>
      <c r="E20" s="3"/>
      <c r="F20" s="1"/>
      <c r="G20" s="3">
        <f t="shared" si="0"/>
        <v>0</v>
      </c>
      <c r="H20" s="1">
        <f t="shared" si="1"/>
        <v>0</v>
      </c>
      <c r="I20" s="2">
        <f t="shared" si="2"/>
        <v>0</v>
      </c>
    </row>
    <row r="21" spans="1:9" ht="25.5">
      <c r="A21" s="23">
        <f t="shared" si="3"/>
        <v>12</v>
      </c>
      <c r="B21" s="7" t="s">
        <v>64</v>
      </c>
      <c r="C21" s="27">
        <v>450</v>
      </c>
      <c r="D21" s="13" t="s">
        <v>15</v>
      </c>
      <c r="E21" s="3"/>
      <c r="F21" s="1"/>
      <c r="G21" s="3">
        <f t="shared" si="0"/>
        <v>0</v>
      </c>
      <c r="H21" s="1">
        <f t="shared" si="1"/>
        <v>0</v>
      </c>
      <c r="I21" s="2">
        <f t="shared" si="2"/>
        <v>0</v>
      </c>
    </row>
    <row r="22" spans="1:9" ht="25.5">
      <c r="A22" s="23">
        <f t="shared" si="3"/>
        <v>13</v>
      </c>
      <c r="B22" s="7" t="s">
        <v>63</v>
      </c>
      <c r="C22" s="27">
        <v>120</v>
      </c>
      <c r="D22" s="13" t="s">
        <v>15</v>
      </c>
      <c r="E22" s="3"/>
      <c r="F22" s="1"/>
      <c r="G22" s="3">
        <f>C22*E22</f>
        <v>0</v>
      </c>
      <c r="H22" s="1">
        <f>F22*C22</f>
        <v>0</v>
      </c>
      <c r="I22" s="2">
        <f>G22+H22</f>
        <v>0</v>
      </c>
    </row>
    <row r="23" spans="1:12" s="45" customFormat="1" ht="16.5" thickBot="1">
      <c r="A23" s="39"/>
      <c r="B23" s="40" t="s">
        <v>10</v>
      </c>
      <c r="C23" s="64"/>
      <c r="D23" s="41"/>
      <c r="E23" s="42"/>
      <c r="F23" s="43"/>
      <c r="G23" s="44">
        <f>SUM(G15:G22)</f>
        <v>0</v>
      </c>
      <c r="H23" s="44">
        <f>SUM(H15:H22)</f>
        <v>0</v>
      </c>
      <c r="I23" s="44">
        <f>SUM(I15:I22)</f>
        <v>0</v>
      </c>
      <c r="K23" s="8"/>
      <c r="L23" s="8"/>
    </row>
    <row r="24" spans="1:12" s="45" customFormat="1" ht="16.5" thickTop="1">
      <c r="A24" s="46"/>
      <c r="B24" s="47" t="s">
        <v>25</v>
      </c>
      <c r="C24" s="62"/>
      <c r="D24" s="48"/>
      <c r="E24" s="49"/>
      <c r="F24" s="50"/>
      <c r="G24" s="49"/>
      <c r="H24" s="50"/>
      <c r="I24" s="51"/>
      <c r="K24" s="8"/>
      <c r="L24" s="8"/>
    </row>
    <row r="25" spans="1:9" ht="25.5">
      <c r="A25" s="23">
        <f>A22+1</f>
        <v>14</v>
      </c>
      <c r="B25" s="7" t="s">
        <v>97</v>
      </c>
      <c r="C25" s="63">
        <v>45</v>
      </c>
      <c r="D25" s="13" t="s">
        <v>15</v>
      </c>
      <c r="E25" s="3"/>
      <c r="F25" s="1"/>
      <c r="G25" s="3">
        <f aca="true" t="shared" si="4" ref="G25:G34">C25*E25</f>
        <v>0</v>
      </c>
      <c r="H25" s="1">
        <f aca="true" t="shared" si="5" ref="H25:H34">F25*C25</f>
        <v>0</v>
      </c>
      <c r="I25" s="2">
        <f aca="true" t="shared" si="6" ref="I25:I34">G25+H25</f>
        <v>0</v>
      </c>
    </row>
    <row r="26" spans="1:9" ht="25.5">
      <c r="A26" s="23">
        <f aca="true" t="shared" si="7" ref="A26:A34">A25+1</f>
        <v>15</v>
      </c>
      <c r="B26" s="7" t="s">
        <v>98</v>
      </c>
      <c r="C26" s="63">
        <v>50</v>
      </c>
      <c r="D26" s="13" t="s">
        <v>15</v>
      </c>
      <c r="E26" s="3"/>
      <c r="F26" s="1"/>
      <c r="G26" s="3">
        <f t="shared" si="4"/>
        <v>0</v>
      </c>
      <c r="H26" s="1">
        <f t="shared" si="5"/>
        <v>0</v>
      </c>
      <c r="I26" s="2">
        <f t="shared" si="6"/>
        <v>0</v>
      </c>
    </row>
    <row r="27" spans="1:9" ht="25.5">
      <c r="A27" s="23">
        <f t="shared" si="7"/>
        <v>16</v>
      </c>
      <c r="B27" s="7" t="s">
        <v>99</v>
      </c>
      <c r="C27" s="63">
        <v>30</v>
      </c>
      <c r="D27" s="13" t="s">
        <v>15</v>
      </c>
      <c r="E27" s="3"/>
      <c r="F27" s="1"/>
      <c r="G27" s="3">
        <f>C27*E27</f>
        <v>0</v>
      </c>
      <c r="H27" s="1">
        <f>F27*C27</f>
        <v>0</v>
      </c>
      <c r="I27" s="2">
        <f>G27+H27</f>
        <v>0</v>
      </c>
    </row>
    <row r="28" spans="1:9" ht="25.5">
      <c r="A28" s="23">
        <f t="shared" si="7"/>
        <v>17</v>
      </c>
      <c r="B28" s="7" t="s">
        <v>78</v>
      </c>
      <c r="C28" s="63">
        <v>750</v>
      </c>
      <c r="D28" s="13" t="s">
        <v>15</v>
      </c>
      <c r="E28" s="3"/>
      <c r="F28" s="1"/>
      <c r="G28" s="3">
        <f t="shared" si="4"/>
        <v>0</v>
      </c>
      <c r="H28" s="1">
        <f t="shared" si="5"/>
        <v>0</v>
      </c>
      <c r="I28" s="2">
        <f t="shared" si="6"/>
        <v>0</v>
      </c>
    </row>
    <row r="29" spans="1:9" ht="25.5">
      <c r="A29" s="23">
        <f t="shared" si="7"/>
        <v>18</v>
      </c>
      <c r="B29" s="7" t="s">
        <v>79</v>
      </c>
      <c r="C29" s="63">
        <v>1100</v>
      </c>
      <c r="D29" s="13" t="s">
        <v>15</v>
      </c>
      <c r="E29" s="3"/>
      <c r="F29" s="1"/>
      <c r="G29" s="3">
        <f t="shared" si="4"/>
        <v>0</v>
      </c>
      <c r="H29" s="1">
        <f t="shared" si="5"/>
        <v>0</v>
      </c>
      <c r="I29" s="2">
        <f t="shared" si="6"/>
        <v>0</v>
      </c>
    </row>
    <row r="30" spans="1:9" ht="25.5">
      <c r="A30" s="23">
        <f t="shared" si="7"/>
        <v>19</v>
      </c>
      <c r="B30" s="7" t="s">
        <v>80</v>
      </c>
      <c r="C30" s="63">
        <v>200</v>
      </c>
      <c r="D30" s="13" t="s">
        <v>15</v>
      </c>
      <c r="E30" s="3"/>
      <c r="F30" s="1"/>
      <c r="G30" s="3">
        <f t="shared" si="4"/>
        <v>0</v>
      </c>
      <c r="H30" s="1">
        <f t="shared" si="5"/>
        <v>0</v>
      </c>
      <c r="I30" s="2">
        <f t="shared" si="6"/>
        <v>0</v>
      </c>
    </row>
    <row r="31" spans="1:9" ht="25.5">
      <c r="A31" s="23">
        <f t="shared" si="7"/>
        <v>20</v>
      </c>
      <c r="B31" s="7" t="s">
        <v>33</v>
      </c>
      <c r="C31" s="63">
        <v>10</v>
      </c>
      <c r="D31" s="13" t="s">
        <v>15</v>
      </c>
      <c r="E31" s="3"/>
      <c r="F31" s="1"/>
      <c r="G31" s="3">
        <f t="shared" si="4"/>
        <v>0</v>
      </c>
      <c r="H31" s="1">
        <f t="shared" si="5"/>
        <v>0</v>
      </c>
      <c r="I31" s="2">
        <f t="shared" si="6"/>
        <v>0</v>
      </c>
    </row>
    <row r="32" spans="1:9" ht="25.5">
      <c r="A32" s="23">
        <f t="shared" si="7"/>
        <v>21</v>
      </c>
      <c r="B32" s="7" t="s">
        <v>35</v>
      </c>
      <c r="C32" s="63">
        <v>25</v>
      </c>
      <c r="D32" s="13" t="s">
        <v>15</v>
      </c>
      <c r="E32" s="3"/>
      <c r="F32" s="1"/>
      <c r="G32" s="3">
        <f t="shared" si="4"/>
        <v>0</v>
      </c>
      <c r="H32" s="1">
        <f t="shared" si="5"/>
        <v>0</v>
      </c>
      <c r="I32" s="2">
        <f t="shared" si="6"/>
        <v>0</v>
      </c>
    </row>
    <row r="33" spans="1:9" ht="25.5">
      <c r="A33" s="23">
        <f t="shared" si="7"/>
        <v>22</v>
      </c>
      <c r="B33" s="7" t="s">
        <v>34</v>
      </c>
      <c r="C33" s="63">
        <v>120</v>
      </c>
      <c r="D33" s="13" t="s">
        <v>15</v>
      </c>
      <c r="E33" s="3"/>
      <c r="F33" s="1"/>
      <c r="G33" s="3">
        <f t="shared" si="4"/>
        <v>0</v>
      </c>
      <c r="H33" s="1">
        <f t="shared" si="5"/>
        <v>0</v>
      </c>
      <c r="I33" s="2">
        <f t="shared" si="6"/>
        <v>0</v>
      </c>
    </row>
    <row r="34" spans="1:9" ht="25.5">
      <c r="A34" s="23">
        <f t="shared" si="7"/>
        <v>23</v>
      </c>
      <c r="B34" s="7" t="s">
        <v>81</v>
      </c>
      <c r="C34" s="63">
        <v>80</v>
      </c>
      <c r="D34" s="13" t="s">
        <v>15</v>
      </c>
      <c r="E34" s="3"/>
      <c r="F34" s="1"/>
      <c r="G34" s="3">
        <f t="shared" si="4"/>
        <v>0</v>
      </c>
      <c r="H34" s="1">
        <f t="shared" si="5"/>
        <v>0</v>
      </c>
      <c r="I34" s="2">
        <f t="shared" si="6"/>
        <v>0</v>
      </c>
    </row>
    <row r="35" spans="1:12" s="45" customFormat="1" ht="16.5" thickBot="1">
      <c r="A35" s="39"/>
      <c r="B35" s="40" t="s">
        <v>9</v>
      </c>
      <c r="C35" s="64"/>
      <c r="D35" s="41"/>
      <c r="E35" s="42"/>
      <c r="F35" s="43"/>
      <c r="G35" s="44">
        <f>SUM(G26:G34)</f>
        <v>0</v>
      </c>
      <c r="H35" s="44">
        <f>SUM(H26:H34)</f>
        <v>0</v>
      </c>
      <c r="I35" s="44">
        <f>SUM(I26:I34)</f>
        <v>0</v>
      </c>
      <c r="K35" s="8"/>
      <c r="L35" s="8"/>
    </row>
    <row r="36" spans="1:12" s="45" customFormat="1" ht="29.25" thickTop="1">
      <c r="A36" s="52"/>
      <c r="B36" s="47" t="s">
        <v>31</v>
      </c>
      <c r="C36" s="62"/>
      <c r="D36" s="53"/>
      <c r="E36" s="49"/>
      <c r="F36" s="50"/>
      <c r="G36" s="49"/>
      <c r="H36" s="50"/>
      <c r="I36" s="51"/>
      <c r="K36" s="8"/>
      <c r="L36" s="8"/>
    </row>
    <row r="37" spans="1:9" ht="25.5">
      <c r="A37" s="23">
        <f>A34+1</f>
        <v>24</v>
      </c>
      <c r="B37" s="7" t="s">
        <v>73</v>
      </c>
      <c r="C37" s="63">
        <v>73</v>
      </c>
      <c r="D37" s="13" t="s">
        <v>21</v>
      </c>
      <c r="E37" s="3"/>
      <c r="F37" s="1"/>
      <c r="G37" s="3">
        <f>C37*E37</f>
        <v>0</v>
      </c>
      <c r="H37" s="1">
        <f>F37*C37</f>
        <v>0</v>
      </c>
      <c r="I37" s="2">
        <f>G37+H37</f>
        <v>0</v>
      </c>
    </row>
    <row r="38" spans="1:9" ht="25.5">
      <c r="A38" s="23">
        <f aca="true" t="shared" si="8" ref="A38:A47">A37+1</f>
        <v>25</v>
      </c>
      <c r="B38" s="7" t="s">
        <v>71</v>
      </c>
      <c r="C38" s="63">
        <v>4</v>
      </c>
      <c r="D38" s="13" t="s">
        <v>21</v>
      </c>
      <c r="E38" s="3"/>
      <c r="F38" s="1"/>
      <c r="G38" s="3">
        <f>C38*E38</f>
        <v>0</v>
      </c>
      <c r="H38" s="1">
        <f>F38*C38</f>
        <v>0</v>
      </c>
      <c r="I38" s="2">
        <f>G38+H38</f>
        <v>0</v>
      </c>
    </row>
    <row r="39" spans="1:9" ht="25.5">
      <c r="A39" s="23">
        <f t="shared" si="8"/>
        <v>26</v>
      </c>
      <c r="B39" s="7" t="s">
        <v>44</v>
      </c>
      <c r="C39" s="63">
        <v>5</v>
      </c>
      <c r="D39" s="13" t="s">
        <v>21</v>
      </c>
      <c r="E39" s="3"/>
      <c r="F39" s="1"/>
      <c r="G39" s="3">
        <f aca="true" t="shared" si="9" ref="G39:G45">C39*E39</f>
        <v>0</v>
      </c>
      <c r="H39" s="1">
        <f aca="true" t="shared" si="10" ref="H39:H45">F39*C39</f>
        <v>0</v>
      </c>
      <c r="I39" s="2">
        <f aca="true" t="shared" si="11" ref="I39:I45">G39+H39</f>
        <v>0</v>
      </c>
    </row>
    <row r="40" spans="1:9" ht="25.5">
      <c r="A40" s="23">
        <f t="shared" si="8"/>
        <v>27</v>
      </c>
      <c r="B40" s="7" t="s">
        <v>82</v>
      </c>
      <c r="C40" s="63">
        <v>18</v>
      </c>
      <c r="D40" s="13" t="s">
        <v>21</v>
      </c>
      <c r="E40" s="3"/>
      <c r="F40" s="1"/>
      <c r="G40" s="3">
        <f t="shared" si="9"/>
        <v>0</v>
      </c>
      <c r="H40" s="1">
        <f t="shared" si="10"/>
        <v>0</v>
      </c>
      <c r="I40" s="2">
        <f t="shared" si="11"/>
        <v>0</v>
      </c>
    </row>
    <row r="41" spans="1:9" ht="25.5">
      <c r="A41" s="23">
        <f t="shared" si="8"/>
        <v>28</v>
      </c>
      <c r="B41" s="7" t="s">
        <v>83</v>
      </c>
      <c r="C41" s="63">
        <v>1</v>
      </c>
      <c r="D41" s="13" t="s">
        <v>21</v>
      </c>
      <c r="E41" s="3"/>
      <c r="F41" s="1"/>
      <c r="G41" s="3">
        <f t="shared" si="9"/>
        <v>0</v>
      </c>
      <c r="H41" s="1">
        <f t="shared" si="10"/>
        <v>0</v>
      </c>
      <c r="I41" s="2">
        <f t="shared" si="11"/>
        <v>0</v>
      </c>
    </row>
    <row r="42" spans="1:9" ht="25.5">
      <c r="A42" s="23">
        <f t="shared" si="8"/>
        <v>29</v>
      </c>
      <c r="B42" s="7" t="s">
        <v>74</v>
      </c>
      <c r="C42" s="63">
        <v>13</v>
      </c>
      <c r="D42" s="13" t="s">
        <v>21</v>
      </c>
      <c r="E42" s="3"/>
      <c r="F42" s="1"/>
      <c r="G42" s="3">
        <f t="shared" si="9"/>
        <v>0</v>
      </c>
      <c r="H42" s="1">
        <f t="shared" si="10"/>
        <v>0</v>
      </c>
      <c r="I42" s="2">
        <f t="shared" si="11"/>
        <v>0</v>
      </c>
    </row>
    <row r="43" spans="1:9" ht="25.5">
      <c r="A43" s="23">
        <f t="shared" si="8"/>
        <v>30</v>
      </c>
      <c r="B43" s="7" t="s">
        <v>45</v>
      </c>
      <c r="C43" s="63">
        <v>13</v>
      </c>
      <c r="D43" s="13" t="s">
        <v>21</v>
      </c>
      <c r="E43" s="3"/>
      <c r="F43" s="1"/>
      <c r="G43" s="3">
        <f t="shared" si="9"/>
        <v>0</v>
      </c>
      <c r="H43" s="1">
        <f t="shared" si="10"/>
        <v>0</v>
      </c>
      <c r="I43" s="2">
        <f t="shared" si="11"/>
        <v>0</v>
      </c>
    </row>
    <row r="44" spans="1:9" ht="12.75">
      <c r="A44" s="23">
        <f t="shared" si="8"/>
        <v>31</v>
      </c>
      <c r="B44" s="7" t="s">
        <v>72</v>
      </c>
      <c r="C44" s="63">
        <v>3</v>
      </c>
      <c r="D44" s="13" t="s">
        <v>21</v>
      </c>
      <c r="E44" s="3"/>
      <c r="F44" s="1"/>
      <c r="G44" s="3">
        <f t="shared" si="9"/>
        <v>0</v>
      </c>
      <c r="H44" s="1">
        <f t="shared" si="10"/>
        <v>0</v>
      </c>
      <c r="I44" s="2">
        <f t="shared" si="11"/>
        <v>0</v>
      </c>
    </row>
    <row r="45" spans="1:9" ht="38.25">
      <c r="A45" s="23">
        <f t="shared" si="8"/>
        <v>32</v>
      </c>
      <c r="B45" s="7" t="s">
        <v>100</v>
      </c>
      <c r="C45" s="63">
        <v>8</v>
      </c>
      <c r="D45" s="13" t="s">
        <v>22</v>
      </c>
      <c r="E45" s="3"/>
      <c r="F45" s="1"/>
      <c r="G45" s="3">
        <f t="shared" si="9"/>
        <v>0</v>
      </c>
      <c r="H45" s="1">
        <f t="shared" si="10"/>
        <v>0</v>
      </c>
      <c r="I45" s="2">
        <f t="shared" si="11"/>
        <v>0</v>
      </c>
    </row>
    <row r="46" spans="1:9" ht="25.5">
      <c r="A46" s="23">
        <f t="shared" si="8"/>
        <v>33</v>
      </c>
      <c r="B46" s="7" t="s">
        <v>84</v>
      </c>
      <c r="C46" s="63"/>
      <c r="D46" s="13" t="s">
        <v>21</v>
      </c>
      <c r="E46" s="3"/>
      <c r="F46" s="1"/>
      <c r="G46" s="3">
        <f>C46*E46</f>
        <v>0</v>
      </c>
      <c r="H46" s="1">
        <f>F46*C46</f>
        <v>0</v>
      </c>
      <c r="I46" s="2">
        <f>G46+H46</f>
        <v>0</v>
      </c>
    </row>
    <row r="47" spans="1:9" ht="25.5">
      <c r="A47" s="23">
        <f t="shared" si="8"/>
        <v>34</v>
      </c>
      <c r="B47" s="7" t="s">
        <v>52</v>
      </c>
      <c r="C47" s="63">
        <v>6</v>
      </c>
      <c r="D47" s="13" t="s">
        <v>21</v>
      </c>
      <c r="E47" s="3"/>
      <c r="F47" s="1"/>
      <c r="G47" s="3">
        <f>C47*E47</f>
        <v>0</v>
      </c>
      <c r="H47" s="1">
        <f>F47*C47</f>
        <v>0</v>
      </c>
      <c r="I47" s="2">
        <f>G47+H47</f>
        <v>0</v>
      </c>
    </row>
    <row r="48" spans="1:12" s="45" customFormat="1" ht="16.5" thickBot="1">
      <c r="A48" s="39"/>
      <c r="B48" s="40" t="s">
        <v>8</v>
      </c>
      <c r="C48" s="68"/>
      <c r="D48" s="41"/>
      <c r="E48" s="42"/>
      <c r="F48" s="43"/>
      <c r="G48" s="44">
        <f>SUM(G37:G47)</f>
        <v>0</v>
      </c>
      <c r="H48" s="44">
        <f>SUM(H37:H47)</f>
        <v>0</v>
      </c>
      <c r="I48" s="44">
        <f>SUM(I37:I47)</f>
        <v>0</v>
      </c>
      <c r="K48" s="8"/>
      <c r="L48" s="8"/>
    </row>
    <row r="49" spans="1:12" s="45" customFormat="1" ht="57" thickTop="1">
      <c r="A49" s="46"/>
      <c r="B49" s="47" t="s">
        <v>36</v>
      </c>
      <c r="C49" s="62"/>
      <c r="D49" s="48"/>
      <c r="E49" s="49"/>
      <c r="F49" s="50"/>
      <c r="G49" s="49"/>
      <c r="H49" s="50"/>
      <c r="I49" s="51"/>
      <c r="K49" s="8"/>
      <c r="L49" s="8"/>
    </row>
    <row r="50" spans="1:9" ht="25.5">
      <c r="A50" s="23">
        <f>A47+1</f>
        <v>35</v>
      </c>
      <c r="B50" s="7" t="s">
        <v>85</v>
      </c>
      <c r="C50" s="27">
        <v>5</v>
      </c>
      <c r="D50" s="13" t="s">
        <v>21</v>
      </c>
      <c r="E50" s="3"/>
      <c r="F50" s="1"/>
      <c r="G50" s="3">
        <f>C50*E50</f>
        <v>0</v>
      </c>
      <c r="H50" s="1">
        <f>F50*C50</f>
        <v>0</v>
      </c>
      <c r="I50" s="2">
        <f>G50+H50</f>
        <v>0</v>
      </c>
    </row>
    <row r="51" spans="1:9" ht="25.5">
      <c r="A51" s="23">
        <f aca="true" t="shared" si="12" ref="A51:A59">A50+1</f>
        <v>36</v>
      </c>
      <c r="B51" s="7" t="s">
        <v>101</v>
      </c>
      <c r="C51" s="27">
        <v>11</v>
      </c>
      <c r="D51" s="13" t="s">
        <v>21</v>
      </c>
      <c r="E51" s="3"/>
      <c r="F51" s="1"/>
      <c r="G51" s="3">
        <f>C51*E51</f>
        <v>0</v>
      </c>
      <c r="H51" s="1">
        <f>F51*C51</f>
        <v>0</v>
      </c>
      <c r="I51" s="2">
        <f>G51+H51</f>
        <v>0</v>
      </c>
    </row>
    <row r="52" spans="1:9" ht="25.5">
      <c r="A52" s="23">
        <f t="shared" si="12"/>
        <v>37</v>
      </c>
      <c r="B52" s="7" t="s">
        <v>102</v>
      </c>
      <c r="C52" s="27">
        <v>10</v>
      </c>
      <c r="D52" s="13" t="s">
        <v>21</v>
      </c>
      <c r="E52" s="3"/>
      <c r="F52" s="1"/>
      <c r="G52" s="3">
        <f aca="true" t="shared" si="13" ref="G52:G59">C52*E52</f>
        <v>0</v>
      </c>
      <c r="H52" s="1">
        <f aca="true" t="shared" si="14" ref="H52:H59">F52*C52</f>
        <v>0</v>
      </c>
      <c r="I52" s="2">
        <f aca="true" t="shared" si="15" ref="I52:I59">G52+H52</f>
        <v>0</v>
      </c>
    </row>
    <row r="53" spans="1:9" ht="25.5">
      <c r="A53" s="23">
        <f t="shared" si="12"/>
        <v>38</v>
      </c>
      <c r="B53" s="7" t="s">
        <v>103</v>
      </c>
      <c r="C53" s="27">
        <v>16</v>
      </c>
      <c r="D53" s="13" t="s">
        <v>21</v>
      </c>
      <c r="E53" s="3"/>
      <c r="F53" s="1"/>
      <c r="G53" s="3">
        <f t="shared" si="13"/>
        <v>0</v>
      </c>
      <c r="H53" s="1">
        <f t="shared" si="14"/>
        <v>0</v>
      </c>
      <c r="I53" s="2">
        <f t="shared" si="15"/>
        <v>0</v>
      </c>
    </row>
    <row r="54" spans="1:9" ht="25.5">
      <c r="A54" s="23">
        <f t="shared" si="12"/>
        <v>39</v>
      </c>
      <c r="B54" s="7" t="s">
        <v>104</v>
      </c>
      <c r="C54" s="27">
        <v>12</v>
      </c>
      <c r="D54" s="13" t="s">
        <v>21</v>
      </c>
      <c r="E54" s="3"/>
      <c r="F54" s="1"/>
      <c r="G54" s="3">
        <f t="shared" si="13"/>
        <v>0</v>
      </c>
      <c r="H54" s="1">
        <f t="shared" si="14"/>
        <v>0</v>
      </c>
      <c r="I54" s="2">
        <f t="shared" si="15"/>
        <v>0</v>
      </c>
    </row>
    <row r="55" spans="1:9" ht="25.5">
      <c r="A55" s="23">
        <f t="shared" si="12"/>
        <v>40</v>
      </c>
      <c r="B55" s="7" t="s">
        <v>53</v>
      </c>
      <c r="C55" s="27">
        <v>6</v>
      </c>
      <c r="D55" s="13" t="s">
        <v>21</v>
      </c>
      <c r="E55" s="3"/>
      <c r="F55" s="1"/>
      <c r="G55" s="3">
        <f t="shared" si="13"/>
        <v>0</v>
      </c>
      <c r="H55" s="1">
        <f t="shared" si="14"/>
        <v>0</v>
      </c>
      <c r="I55" s="2">
        <f t="shared" si="15"/>
        <v>0</v>
      </c>
    </row>
    <row r="56" spans="1:9" ht="25.5">
      <c r="A56" s="23">
        <f t="shared" si="12"/>
        <v>41</v>
      </c>
      <c r="B56" s="7" t="s">
        <v>86</v>
      </c>
      <c r="C56" s="27">
        <v>7</v>
      </c>
      <c r="D56" s="13" t="s">
        <v>21</v>
      </c>
      <c r="E56" s="3"/>
      <c r="F56" s="1"/>
      <c r="G56" s="3">
        <f t="shared" si="13"/>
        <v>0</v>
      </c>
      <c r="H56" s="1">
        <f t="shared" si="14"/>
        <v>0</v>
      </c>
      <c r="I56" s="2">
        <f t="shared" si="15"/>
        <v>0</v>
      </c>
    </row>
    <row r="57" spans="1:9" ht="25.5">
      <c r="A57" s="23">
        <f t="shared" si="12"/>
        <v>42</v>
      </c>
      <c r="B57" s="7" t="s">
        <v>54</v>
      </c>
      <c r="C57" s="27">
        <v>11</v>
      </c>
      <c r="D57" s="13" t="s">
        <v>21</v>
      </c>
      <c r="E57" s="3"/>
      <c r="F57" s="1"/>
      <c r="G57" s="3">
        <f t="shared" si="13"/>
        <v>0</v>
      </c>
      <c r="H57" s="1">
        <f t="shared" si="14"/>
        <v>0</v>
      </c>
      <c r="I57" s="2">
        <f t="shared" si="15"/>
        <v>0</v>
      </c>
    </row>
    <row r="58" spans="1:9" ht="25.5">
      <c r="A58" s="23">
        <f t="shared" si="12"/>
        <v>43</v>
      </c>
      <c r="B58" s="7" t="s">
        <v>55</v>
      </c>
      <c r="C58" s="27">
        <v>7</v>
      </c>
      <c r="D58" s="13" t="s">
        <v>21</v>
      </c>
      <c r="E58" s="3"/>
      <c r="F58" s="1"/>
      <c r="G58" s="3">
        <f t="shared" si="13"/>
        <v>0</v>
      </c>
      <c r="H58" s="1">
        <f t="shared" si="14"/>
        <v>0</v>
      </c>
      <c r="I58" s="2">
        <f t="shared" si="15"/>
        <v>0</v>
      </c>
    </row>
    <row r="59" spans="1:9" ht="25.5">
      <c r="A59" s="23">
        <f t="shared" si="12"/>
        <v>44</v>
      </c>
      <c r="B59" s="7" t="s">
        <v>87</v>
      </c>
      <c r="C59" s="27">
        <v>3</v>
      </c>
      <c r="D59" s="13" t="s">
        <v>21</v>
      </c>
      <c r="E59" s="3"/>
      <c r="F59" s="1"/>
      <c r="G59" s="3">
        <f t="shared" si="13"/>
        <v>0</v>
      </c>
      <c r="H59" s="1">
        <f t="shared" si="14"/>
        <v>0</v>
      </c>
      <c r="I59" s="2">
        <f t="shared" si="15"/>
        <v>0</v>
      </c>
    </row>
    <row r="60" spans="1:12" s="45" customFormat="1" ht="16.5" thickBot="1">
      <c r="A60" s="39"/>
      <c r="B60" s="40" t="s">
        <v>7</v>
      </c>
      <c r="C60" s="68"/>
      <c r="D60" s="41"/>
      <c r="E60" s="42"/>
      <c r="F60" s="43"/>
      <c r="G60" s="44">
        <f>SUM(G50:G59)</f>
        <v>0</v>
      </c>
      <c r="H60" s="44">
        <f>SUM(H50:H59)</f>
        <v>0</v>
      </c>
      <c r="I60" s="44">
        <f>SUM(I50:I59)</f>
        <v>0</v>
      </c>
      <c r="K60" s="8"/>
      <c r="L60" s="8"/>
    </row>
    <row r="61" spans="1:12" s="45" customFormat="1" ht="29.25" thickTop="1">
      <c r="A61" s="46"/>
      <c r="B61" s="47" t="s">
        <v>51</v>
      </c>
      <c r="C61" s="62"/>
      <c r="D61" s="48"/>
      <c r="E61" s="49"/>
      <c r="F61" s="50"/>
      <c r="G61" s="49"/>
      <c r="H61" s="50"/>
      <c r="I61" s="51"/>
      <c r="K61" s="8"/>
      <c r="L61" s="8"/>
    </row>
    <row r="62" spans="1:9" ht="25.5">
      <c r="A62" s="23">
        <f>A59+1</f>
        <v>45</v>
      </c>
      <c r="B62" s="7" t="s">
        <v>105</v>
      </c>
      <c r="C62" s="63">
        <v>1</v>
      </c>
      <c r="D62" s="13" t="s">
        <v>22</v>
      </c>
      <c r="E62" s="3"/>
      <c r="F62" s="1"/>
      <c r="G62" s="3">
        <f>C62*E62</f>
        <v>0</v>
      </c>
      <c r="H62" s="1">
        <f>F62*C62</f>
        <v>0</v>
      </c>
      <c r="I62" s="2">
        <f>G62+H62</f>
        <v>0</v>
      </c>
    </row>
    <row r="63" spans="1:9" ht="25.5">
      <c r="A63" s="23">
        <f>A62+1</f>
        <v>46</v>
      </c>
      <c r="B63" s="7" t="s">
        <v>88</v>
      </c>
      <c r="C63" s="63">
        <v>1</v>
      </c>
      <c r="D63" s="13" t="s">
        <v>22</v>
      </c>
      <c r="E63" s="3"/>
      <c r="F63" s="1"/>
      <c r="G63" s="3">
        <f>C63*E63</f>
        <v>0</v>
      </c>
      <c r="H63" s="1">
        <f>F63*C63</f>
        <v>0</v>
      </c>
      <c r="I63" s="2">
        <f>G63+H63</f>
        <v>0</v>
      </c>
    </row>
    <row r="64" spans="1:9" ht="25.5">
      <c r="A64" s="23">
        <f>A63+1</f>
        <v>47</v>
      </c>
      <c r="B64" s="7" t="s">
        <v>89</v>
      </c>
      <c r="C64" s="63">
        <v>1</v>
      </c>
      <c r="D64" s="13" t="s">
        <v>22</v>
      </c>
      <c r="E64" s="3"/>
      <c r="F64" s="1"/>
      <c r="G64" s="3">
        <f>C64*E64</f>
        <v>0</v>
      </c>
      <c r="H64" s="1">
        <f>F64*C64</f>
        <v>0</v>
      </c>
      <c r="I64" s="2">
        <f>G64+H64</f>
        <v>0</v>
      </c>
    </row>
    <row r="65" spans="1:9" ht="25.5">
      <c r="A65" s="23">
        <f>A64+1</f>
        <v>48</v>
      </c>
      <c r="B65" s="7" t="s">
        <v>106</v>
      </c>
      <c r="C65" s="63">
        <v>1</v>
      </c>
      <c r="D65" s="13" t="s">
        <v>22</v>
      </c>
      <c r="E65" s="3"/>
      <c r="F65" s="1"/>
      <c r="G65" s="3">
        <f>C65*E65</f>
        <v>0</v>
      </c>
      <c r="H65" s="1">
        <f>F65*C65</f>
        <v>0</v>
      </c>
      <c r="I65" s="2">
        <f>G65+H65</f>
        <v>0</v>
      </c>
    </row>
    <row r="66" spans="1:12" s="45" customFormat="1" ht="17.25" customHeight="1" thickBot="1">
      <c r="A66" s="39"/>
      <c r="B66" s="40" t="s">
        <v>6</v>
      </c>
      <c r="C66" s="68"/>
      <c r="D66" s="54"/>
      <c r="E66" s="55"/>
      <c r="F66" s="56"/>
      <c r="G66" s="57">
        <f>SUM(G62:G64)</f>
        <v>0</v>
      </c>
      <c r="H66" s="57">
        <f>SUM(H62:H64)</f>
        <v>0</v>
      </c>
      <c r="I66" s="57">
        <f>SUM(I62:I64)</f>
        <v>0</v>
      </c>
      <c r="K66" s="8"/>
      <c r="L66" s="8"/>
    </row>
    <row r="67" spans="1:12" s="45" customFormat="1" ht="16.5" thickTop="1">
      <c r="A67" s="52"/>
      <c r="B67" s="47" t="s">
        <v>28</v>
      </c>
      <c r="C67" s="62"/>
      <c r="D67" s="53"/>
      <c r="E67" s="49"/>
      <c r="F67" s="50"/>
      <c r="G67" s="49"/>
      <c r="H67" s="50"/>
      <c r="I67" s="51"/>
      <c r="K67" s="8"/>
      <c r="L67" s="8"/>
    </row>
    <row r="68" spans="1:9" ht="25.5">
      <c r="A68" s="23">
        <f>A64+1</f>
        <v>48</v>
      </c>
      <c r="B68" s="7" t="s">
        <v>57</v>
      </c>
      <c r="C68" s="63">
        <v>4</v>
      </c>
      <c r="D68" s="13" t="s">
        <v>21</v>
      </c>
      <c r="E68" s="3"/>
      <c r="F68" s="1"/>
      <c r="G68" s="3">
        <f aca="true" t="shared" si="16" ref="G68:G79">C68*E68</f>
        <v>0</v>
      </c>
      <c r="H68" s="1">
        <f aca="true" t="shared" si="17" ref="H68:H79">F68*C68</f>
        <v>0</v>
      </c>
      <c r="I68" s="2">
        <f aca="true" t="shared" si="18" ref="I68:I79">G68+H68</f>
        <v>0</v>
      </c>
    </row>
    <row r="69" spans="1:9" s="70" customFormat="1" ht="25.5">
      <c r="A69" s="23">
        <f aca="true" t="shared" si="19" ref="A69:A79">A68+1</f>
        <v>49</v>
      </c>
      <c r="B69" s="7" t="s">
        <v>62</v>
      </c>
      <c r="C69" s="63">
        <v>4</v>
      </c>
      <c r="D69" s="13" t="s">
        <v>21</v>
      </c>
      <c r="E69" s="3"/>
      <c r="F69" s="1"/>
      <c r="G69" s="3">
        <f>C69*E69</f>
        <v>0</v>
      </c>
      <c r="H69" s="1">
        <f>C69*F69</f>
        <v>0</v>
      </c>
      <c r="I69" s="2">
        <f>G69+H69</f>
        <v>0</v>
      </c>
    </row>
    <row r="70" spans="1:9" ht="38.25">
      <c r="A70" s="23">
        <f t="shared" si="19"/>
        <v>50</v>
      </c>
      <c r="B70" s="7" t="s">
        <v>90</v>
      </c>
      <c r="C70" s="63">
        <v>80</v>
      </c>
      <c r="D70" s="13" t="s">
        <v>15</v>
      </c>
      <c r="E70" s="3"/>
      <c r="F70" s="1"/>
      <c r="G70" s="3">
        <f t="shared" si="16"/>
        <v>0</v>
      </c>
      <c r="H70" s="1">
        <f t="shared" si="17"/>
        <v>0</v>
      </c>
      <c r="I70" s="2">
        <f t="shared" si="18"/>
        <v>0</v>
      </c>
    </row>
    <row r="71" spans="1:9" ht="25.5">
      <c r="A71" s="23">
        <f t="shared" si="19"/>
        <v>51</v>
      </c>
      <c r="B71" s="7" t="s">
        <v>30</v>
      </c>
      <c r="C71" s="27">
        <v>8</v>
      </c>
      <c r="D71" s="13" t="s">
        <v>21</v>
      </c>
      <c r="E71" s="3"/>
      <c r="F71" s="1"/>
      <c r="G71" s="3">
        <f t="shared" si="16"/>
        <v>0</v>
      </c>
      <c r="H71" s="1">
        <f t="shared" si="17"/>
        <v>0</v>
      </c>
      <c r="I71" s="2">
        <f t="shared" si="18"/>
        <v>0</v>
      </c>
    </row>
    <row r="72" spans="1:9" ht="25.5">
      <c r="A72" s="23">
        <f t="shared" si="19"/>
        <v>52</v>
      </c>
      <c r="B72" s="7" t="s">
        <v>58</v>
      </c>
      <c r="C72" s="27">
        <v>20</v>
      </c>
      <c r="D72" s="13" t="s">
        <v>15</v>
      </c>
      <c r="E72" s="3"/>
      <c r="F72" s="1"/>
      <c r="G72" s="3">
        <f t="shared" si="16"/>
        <v>0</v>
      </c>
      <c r="H72" s="1">
        <f t="shared" si="17"/>
        <v>0</v>
      </c>
      <c r="I72" s="2">
        <f t="shared" si="18"/>
        <v>0</v>
      </c>
    </row>
    <row r="73" spans="1:9" ht="25.5">
      <c r="A73" s="23">
        <f t="shared" si="19"/>
        <v>53</v>
      </c>
      <c r="B73" s="7" t="s">
        <v>56</v>
      </c>
      <c r="C73" s="27">
        <v>4</v>
      </c>
      <c r="D73" s="13" t="s">
        <v>22</v>
      </c>
      <c r="E73" s="3"/>
      <c r="F73" s="1"/>
      <c r="G73" s="3">
        <f t="shared" si="16"/>
        <v>0</v>
      </c>
      <c r="H73" s="1">
        <f t="shared" si="17"/>
        <v>0</v>
      </c>
      <c r="I73" s="2">
        <f t="shared" si="18"/>
        <v>0</v>
      </c>
    </row>
    <row r="74" spans="1:12" s="70" customFormat="1" ht="41.25" customHeight="1">
      <c r="A74" s="23">
        <f t="shared" si="19"/>
        <v>54</v>
      </c>
      <c r="B74" s="7" t="s">
        <v>59</v>
      </c>
      <c r="C74" s="27">
        <v>90</v>
      </c>
      <c r="D74" s="13" t="s">
        <v>15</v>
      </c>
      <c r="E74" s="3"/>
      <c r="F74" s="1"/>
      <c r="G74" s="3">
        <f t="shared" si="16"/>
        <v>0</v>
      </c>
      <c r="H74" s="1">
        <f t="shared" si="17"/>
        <v>0</v>
      </c>
      <c r="I74" s="2">
        <f t="shared" si="18"/>
        <v>0</v>
      </c>
      <c r="K74" s="8"/>
      <c r="L74" s="8"/>
    </row>
    <row r="75" spans="1:9" ht="25.5">
      <c r="A75" s="23">
        <f t="shared" si="19"/>
        <v>55</v>
      </c>
      <c r="B75" s="7" t="s">
        <v>49</v>
      </c>
      <c r="C75" s="27">
        <v>1</v>
      </c>
      <c r="D75" s="13" t="s">
        <v>21</v>
      </c>
      <c r="E75" s="3"/>
      <c r="F75" s="1"/>
      <c r="G75" s="3">
        <f t="shared" si="16"/>
        <v>0</v>
      </c>
      <c r="H75" s="1">
        <f t="shared" si="17"/>
        <v>0</v>
      </c>
      <c r="I75" s="2">
        <f t="shared" si="18"/>
        <v>0</v>
      </c>
    </row>
    <row r="76" spans="1:12" s="70" customFormat="1" ht="12.75">
      <c r="A76" s="23">
        <f t="shared" si="19"/>
        <v>56</v>
      </c>
      <c r="B76" s="7" t="s">
        <v>60</v>
      </c>
      <c r="C76" s="27">
        <v>3</v>
      </c>
      <c r="D76" s="13" t="s">
        <v>21</v>
      </c>
      <c r="E76" s="3"/>
      <c r="F76" s="1"/>
      <c r="G76" s="3">
        <f t="shared" si="16"/>
        <v>0</v>
      </c>
      <c r="H76" s="1">
        <f t="shared" si="17"/>
        <v>0</v>
      </c>
      <c r="I76" s="2">
        <f t="shared" si="18"/>
        <v>0</v>
      </c>
      <c r="K76" s="8"/>
      <c r="L76" s="8"/>
    </row>
    <row r="77" spans="1:9" ht="12.75">
      <c r="A77" s="23">
        <f t="shared" si="19"/>
        <v>57</v>
      </c>
      <c r="B77" s="7" t="s">
        <v>50</v>
      </c>
      <c r="C77" s="63">
        <v>45</v>
      </c>
      <c r="D77" s="13" t="s">
        <v>21</v>
      </c>
      <c r="E77" s="3"/>
      <c r="F77" s="1"/>
      <c r="G77" s="3">
        <f t="shared" si="16"/>
        <v>0</v>
      </c>
      <c r="H77" s="1">
        <f t="shared" si="17"/>
        <v>0</v>
      </c>
      <c r="I77" s="2">
        <f t="shared" si="18"/>
        <v>0</v>
      </c>
    </row>
    <row r="78" spans="1:9" ht="12.75">
      <c r="A78" s="23">
        <f t="shared" si="19"/>
        <v>58</v>
      </c>
      <c r="B78" s="7" t="s">
        <v>12</v>
      </c>
      <c r="C78" s="63">
        <v>3</v>
      </c>
      <c r="D78" s="13" t="s">
        <v>21</v>
      </c>
      <c r="E78" s="3"/>
      <c r="F78" s="1"/>
      <c r="G78" s="3">
        <f t="shared" si="16"/>
        <v>0</v>
      </c>
      <c r="H78" s="1">
        <f t="shared" si="17"/>
        <v>0</v>
      </c>
      <c r="I78" s="2">
        <f t="shared" si="18"/>
        <v>0</v>
      </c>
    </row>
    <row r="79" spans="1:9" ht="12.75">
      <c r="A79" s="23">
        <f t="shared" si="19"/>
        <v>59</v>
      </c>
      <c r="B79" s="7" t="s">
        <v>11</v>
      </c>
      <c r="C79" s="63">
        <v>12</v>
      </c>
      <c r="D79" s="13" t="s">
        <v>21</v>
      </c>
      <c r="E79" s="3"/>
      <c r="F79" s="1"/>
      <c r="G79" s="3">
        <f t="shared" si="16"/>
        <v>0</v>
      </c>
      <c r="H79" s="1">
        <f t="shared" si="17"/>
        <v>0</v>
      </c>
      <c r="I79" s="2">
        <f t="shared" si="18"/>
        <v>0</v>
      </c>
    </row>
    <row r="80" spans="1:12" s="45" customFormat="1" ht="17.25" customHeight="1" thickBot="1">
      <c r="A80" s="39"/>
      <c r="B80" s="40" t="s">
        <v>5</v>
      </c>
      <c r="C80" s="68"/>
      <c r="D80" s="54"/>
      <c r="E80" s="55"/>
      <c r="F80" s="56"/>
      <c r="G80" s="57">
        <f>SUM(G68:G79)</f>
        <v>0</v>
      </c>
      <c r="H80" s="57">
        <f>SUM(H68:H79)</f>
        <v>0</v>
      </c>
      <c r="I80" s="57">
        <f>SUM(I68:I79)</f>
        <v>0</v>
      </c>
      <c r="K80" s="8"/>
      <c r="L80" s="8" t="s">
        <v>61</v>
      </c>
    </row>
    <row r="81" spans="1:12" s="45" customFormat="1" ht="16.5" thickTop="1">
      <c r="A81" s="52"/>
      <c r="B81" s="47" t="s">
        <v>0</v>
      </c>
      <c r="C81" s="62"/>
      <c r="D81" s="53"/>
      <c r="E81" s="49"/>
      <c r="F81" s="50"/>
      <c r="G81" s="49"/>
      <c r="H81" s="50"/>
      <c r="I81" s="51"/>
      <c r="K81" s="8"/>
      <c r="L81" s="8"/>
    </row>
    <row r="82" spans="1:9" ht="25.5">
      <c r="A82" s="23">
        <f>A79+1</f>
        <v>60</v>
      </c>
      <c r="B82" s="7" t="s">
        <v>41</v>
      </c>
      <c r="C82" s="63">
        <v>8</v>
      </c>
      <c r="D82" s="13" t="s">
        <v>22</v>
      </c>
      <c r="E82" s="3"/>
      <c r="F82" s="1"/>
      <c r="G82" s="3">
        <f>C82*E82</f>
        <v>0</v>
      </c>
      <c r="H82" s="1">
        <f>F82*C82</f>
        <v>0</v>
      </c>
      <c r="I82" s="2">
        <f>G82+H82</f>
        <v>0</v>
      </c>
    </row>
    <row r="83" spans="1:9" ht="25.5">
      <c r="A83" s="23">
        <f>A82+1</f>
        <v>61</v>
      </c>
      <c r="B83" s="7" t="s">
        <v>42</v>
      </c>
      <c r="C83" s="63">
        <v>3</v>
      </c>
      <c r="D83" s="13" t="s">
        <v>22</v>
      </c>
      <c r="E83" s="3"/>
      <c r="F83" s="1"/>
      <c r="G83" s="3">
        <f>C83*E83</f>
        <v>0</v>
      </c>
      <c r="H83" s="1">
        <f>F83*C83</f>
        <v>0</v>
      </c>
      <c r="I83" s="2">
        <f>G83+H83</f>
        <v>0</v>
      </c>
    </row>
    <row r="84" spans="1:9" ht="105" customHeight="1">
      <c r="A84" s="23">
        <f>A83+1</f>
        <v>62</v>
      </c>
      <c r="B84" s="7" t="s">
        <v>91</v>
      </c>
      <c r="C84" s="63">
        <v>1</v>
      </c>
      <c r="D84" s="13" t="s">
        <v>22</v>
      </c>
      <c r="E84" s="3"/>
      <c r="F84" s="1"/>
      <c r="G84" s="3">
        <f>C84*E84</f>
        <v>0</v>
      </c>
      <c r="H84" s="1">
        <f>F84*C84</f>
        <v>0</v>
      </c>
      <c r="I84" s="2">
        <f>G84+H84</f>
        <v>0</v>
      </c>
    </row>
    <row r="85" spans="1:12" s="45" customFormat="1" ht="16.5" thickBot="1">
      <c r="A85" s="39"/>
      <c r="B85" s="40" t="s">
        <v>1</v>
      </c>
      <c r="C85" s="68"/>
      <c r="D85" s="41"/>
      <c r="E85" s="42"/>
      <c r="F85" s="43"/>
      <c r="G85" s="44">
        <f>SUM(G82:G84)</f>
        <v>0</v>
      </c>
      <c r="H85" s="44">
        <f>SUM(H82:H84)</f>
        <v>0</v>
      </c>
      <c r="I85" s="44">
        <f>SUM(I82:I84)</f>
        <v>0</v>
      </c>
      <c r="K85" s="8"/>
      <c r="L85" s="8"/>
    </row>
    <row r="86" spans="1:12" s="45" customFormat="1" ht="16.5" thickTop="1">
      <c r="A86" s="52"/>
      <c r="B86" s="47" t="s">
        <v>3</v>
      </c>
      <c r="C86" s="62"/>
      <c r="D86" s="53"/>
      <c r="E86" s="49"/>
      <c r="F86" s="50"/>
      <c r="G86" s="49"/>
      <c r="H86" s="50"/>
      <c r="I86" s="51"/>
      <c r="K86" s="8"/>
      <c r="L86" s="8"/>
    </row>
    <row r="87" spans="1:9" ht="12.75">
      <c r="A87" s="23" t="e">
        <f>#REF!+1</f>
        <v>#REF!</v>
      </c>
      <c r="B87" s="7" t="s">
        <v>92</v>
      </c>
      <c r="C87" s="63">
        <v>1</v>
      </c>
      <c r="D87" s="13" t="s">
        <v>22</v>
      </c>
      <c r="E87" s="3"/>
      <c r="F87" s="1"/>
      <c r="G87" s="3"/>
      <c r="H87" s="1"/>
      <c r="I87" s="2"/>
    </row>
    <row r="88" spans="1:9" ht="25.5">
      <c r="A88" s="23" t="e">
        <f>A87+1</f>
        <v>#REF!</v>
      </c>
      <c r="B88" s="7" t="s">
        <v>37</v>
      </c>
      <c r="C88" s="63">
        <v>1</v>
      </c>
      <c r="D88" s="13" t="s">
        <v>22</v>
      </c>
      <c r="E88" s="3"/>
      <c r="F88" s="1"/>
      <c r="G88" s="3">
        <f>C88*E88</f>
        <v>0</v>
      </c>
      <c r="H88" s="1">
        <f>F88*C88</f>
        <v>0</v>
      </c>
      <c r="I88" s="2">
        <f>G88+H88</f>
        <v>0</v>
      </c>
    </row>
    <row r="89" spans="1:9" ht="25.5">
      <c r="A89" s="23" t="e">
        <f>A88+1</f>
        <v>#REF!</v>
      </c>
      <c r="B89" s="7" t="s">
        <v>38</v>
      </c>
      <c r="C89" s="63">
        <v>1</v>
      </c>
      <c r="D89" s="13" t="s">
        <v>22</v>
      </c>
      <c r="E89" s="3"/>
      <c r="F89" s="1"/>
      <c r="G89" s="3">
        <f>C89*E89</f>
        <v>0</v>
      </c>
      <c r="H89" s="1">
        <f>F89*C89</f>
        <v>0</v>
      </c>
      <c r="I89" s="2">
        <f>G89+H89</f>
        <v>0</v>
      </c>
    </row>
    <row r="90" spans="1:9" ht="25.5">
      <c r="A90" s="23" t="e">
        <f>A89+1</f>
        <v>#REF!</v>
      </c>
      <c r="B90" s="7" t="s">
        <v>39</v>
      </c>
      <c r="C90" s="63">
        <v>2</v>
      </c>
      <c r="D90" s="13" t="s">
        <v>22</v>
      </c>
      <c r="E90" s="3"/>
      <c r="F90" s="1"/>
      <c r="G90" s="3">
        <f>C90*E90</f>
        <v>0</v>
      </c>
      <c r="H90" s="1">
        <f>F90*C90</f>
        <v>0</v>
      </c>
      <c r="I90" s="2">
        <f>G90+H90</f>
        <v>0</v>
      </c>
    </row>
    <row r="91" spans="1:9" ht="38.25">
      <c r="A91" s="23" t="e">
        <f>A90+1</f>
        <v>#REF!</v>
      </c>
      <c r="B91" s="7" t="s">
        <v>40</v>
      </c>
      <c r="C91" s="63">
        <v>1</v>
      </c>
      <c r="D91" s="13" t="s">
        <v>22</v>
      </c>
      <c r="E91" s="3"/>
      <c r="F91" s="1"/>
      <c r="G91" s="3">
        <f>C91*E91</f>
        <v>0</v>
      </c>
      <c r="H91" s="1">
        <f>F91*C91</f>
        <v>0</v>
      </c>
      <c r="I91" s="2">
        <f>G91+H91</f>
        <v>0</v>
      </c>
    </row>
    <row r="92" spans="1:9" ht="25.5">
      <c r="A92" s="23" t="e">
        <f>A91+1</f>
        <v>#REF!</v>
      </c>
      <c r="B92" s="7" t="s">
        <v>29</v>
      </c>
      <c r="C92" s="63">
        <v>1</v>
      </c>
      <c r="D92" s="13" t="s">
        <v>22</v>
      </c>
      <c r="E92" s="3"/>
      <c r="F92" s="1"/>
      <c r="G92" s="3">
        <f>C92*E92</f>
        <v>0</v>
      </c>
      <c r="H92" s="1">
        <f>F92*C92</f>
        <v>0</v>
      </c>
      <c r="I92" s="2">
        <f>G92+H92</f>
        <v>0</v>
      </c>
    </row>
    <row r="93" spans="1:12" s="45" customFormat="1" ht="16.5" thickBot="1">
      <c r="A93" s="39"/>
      <c r="B93" s="40" t="s">
        <v>4</v>
      </c>
      <c r="C93" s="64"/>
      <c r="D93" s="41"/>
      <c r="E93" s="42"/>
      <c r="F93" s="43"/>
      <c r="G93" s="44">
        <f>SUM(G88:G92)</f>
        <v>0</v>
      </c>
      <c r="H93" s="44">
        <f>SUM(H88:H92)</f>
        <v>0</v>
      </c>
      <c r="I93" s="44">
        <f>SUM(I88:I92)</f>
        <v>0</v>
      </c>
      <c r="K93" s="8"/>
      <c r="L93" s="8"/>
    </row>
    <row r="94" spans="1:9" ht="14.25" thickBot="1" thickTop="1">
      <c r="A94" s="24"/>
      <c r="B94" s="9"/>
      <c r="C94" s="65"/>
      <c r="D94" s="18"/>
      <c r="E94" s="9"/>
      <c r="F94" s="9"/>
      <c r="G94" s="9"/>
      <c r="H94" s="9"/>
      <c r="I94" s="9"/>
    </row>
    <row r="95" spans="1:9" ht="17.25" thickBot="1" thickTop="1">
      <c r="A95" s="25"/>
      <c r="B95" s="19" t="s">
        <v>23</v>
      </c>
      <c r="C95" s="66"/>
      <c r="D95" s="20"/>
      <c r="E95" s="4"/>
      <c r="F95" s="5"/>
      <c r="G95" s="6">
        <f>G13+G23+G35+G48+G60+G66+G80+G85+G93</f>
        <v>0</v>
      </c>
      <c r="H95" s="6">
        <f>H13+H23+H35+H48+H60+H66+H80+H85+H93</f>
        <v>0</v>
      </c>
      <c r="I95" s="6">
        <f>I13+I23+I35+I48+I60+I66+I80+I85+I93</f>
        <v>0</v>
      </c>
    </row>
    <row r="96" ht="13.5" thickTop="1"/>
  </sheetData>
  <sheetProtection/>
  <mergeCells count="5">
    <mergeCell ref="A1:I1"/>
    <mergeCell ref="A3:I3"/>
    <mergeCell ref="E5:F5"/>
    <mergeCell ref="G5:I5"/>
    <mergeCell ref="A4:I4"/>
  </mergeCells>
  <conditionalFormatting sqref="E5:I6 G96:I65536 G15:I16 G8:I11 G18:I21 G25:I26 G50:I59 G68:I68 G70:I79 G81:I84 G86:I86 G28:I47">
    <cfRule type="cellIs" priority="255" dxfId="67" operator="equal" stopIfTrue="1">
      <formula>0</formula>
    </cfRule>
  </conditionalFormatting>
  <conditionalFormatting sqref="E14:I14 G23:I24 G48:I49 G60:I61 G93:I95 G66:I66 G85:I85">
    <cfRule type="cellIs" priority="188" dxfId="67" operator="equal" stopIfTrue="1">
      <formula>0</formula>
    </cfRule>
  </conditionalFormatting>
  <conditionalFormatting sqref="E84:F84">
    <cfRule type="cellIs" priority="155" dxfId="67" operator="equal" stopIfTrue="1">
      <formula>0</formula>
    </cfRule>
  </conditionalFormatting>
  <conditionalFormatting sqref="E15:F15">
    <cfRule type="cellIs" priority="151" dxfId="67" operator="equal" stopIfTrue="1">
      <formula>0</formula>
    </cfRule>
  </conditionalFormatting>
  <conditionalFormatting sqref="E18:F18">
    <cfRule type="cellIs" priority="143" dxfId="67" operator="equal" stopIfTrue="1">
      <formula>0</formula>
    </cfRule>
  </conditionalFormatting>
  <conditionalFormatting sqref="E18:F18">
    <cfRule type="cellIs" priority="144" dxfId="67" operator="equal" stopIfTrue="1">
      <formula>0</formula>
    </cfRule>
  </conditionalFormatting>
  <conditionalFormatting sqref="E16:F16">
    <cfRule type="cellIs" priority="150" dxfId="67" operator="equal" stopIfTrue="1">
      <formula>0</formula>
    </cfRule>
  </conditionalFormatting>
  <conditionalFormatting sqref="E18:F18">
    <cfRule type="cellIs" priority="149" dxfId="67" operator="equal" stopIfTrue="1">
      <formula>0</formula>
    </cfRule>
  </conditionalFormatting>
  <conditionalFormatting sqref="E16:F16 E18:F18">
    <cfRule type="cellIs" priority="148" dxfId="67" operator="equal" stopIfTrue="1">
      <formula>0</formula>
    </cfRule>
  </conditionalFormatting>
  <conditionalFormatting sqref="E16:F16 E18:F18">
    <cfRule type="cellIs" priority="147" dxfId="67" operator="equal" stopIfTrue="1">
      <formula>0</formula>
    </cfRule>
  </conditionalFormatting>
  <conditionalFormatting sqref="E16:F16 E18:F18">
    <cfRule type="cellIs" priority="146" dxfId="67" operator="equal" stopIfTrue="1">
      <formula>0</formula>
    </cfRule>
  </conditionalFormatting>
  <conditionalFormatting sqref="E16:F16 E18:F18">
    <cfRule type="cellIs" priority="145" dxfId="67" operator="equal" stopIfTrue="1">
      <formula>0</formula>
    </cfRule>
  </conditionalFormatting>
  <conditionalFormatting sqref="E16:F16">
    <cfRule type="cellIs" priority="142" dxfId="67" operator="equal" stopIfTrue="1">
      <formula>0</formula>
    </cfRule>
  </conditionalFormatting>
  <conditionalFormatting sqref="E20:F20">
    <cfRule type="cellIs" priority="134" dxfId="67" operator="equal" stopIfTrue="1">
      <formula>0</formula>
    </cfRule>
  </conditionalFormatting>
  <conditionalFormatting sqref="E20:F20">
    <cfRule type="cellIs" priority="135" dxfId="67" operator="equal" stopIfTrue="1">
      <formula>0</formula>
    </cfRule>
  </conditionalFormatting>
  <conditionalFormatting sqref="E19:F19">
    <cfRule type="cellIs" priority="141" dxfId="67" operator="equal" stopIfTrue="1">
      <formula>0</formula>
    </cfRule>
  </conditionalFormatting>
  <conditionalFormatting sqref="E20:F20">
    <cfRule type="cellIs" priority="140" dxfId="67" operator="equal" stopIfTrue="1">
      <formula>0</formula>
    </cfRule>
  </conditionalFormatting>
  <conditionalFormatting sqref="E19:F20">
    <cfRule type="cellIs" priority="139" dxfId="67" operator="equal" stopIfTrue="1">
      <formula>0</formula>
    </cfRule>
  </conditionalFormatting>
  <conditionalFormatting sqref="E19:F20">
    <cfRule type="cellIs" priority="138" dxfId="67" operator="equal" stopIfTrue="1">
      <formula>0</formula>
    </cfRule>
  </conditionalFormatting>
  <conditionalFormatting sqref="E19:F20">
    <cfRule type="cellIs" priority="137" dxfId="67" operator="equal" stopIfTrue="1">
      <formula>0</formula>
    </cfRule>
  </conditionalFormatting>
  <conditionalFormatting sqref="E19:F20">
    <cfRule type="cellIs" priority="136" dxfId="67" operator="equal" stopIfTrue="1">
      <formula>0</formula>
    </cfRule>
  </conditionalFormatting>
  <conditionalFormatting sqref="E19:F19">
    <cfRule type="cellIs" priority="133" dxfId="67" operator="equal" stopIfTrue="1">
      <formula>0</formula>
    </cfRule>
  </conditionalFormatting>
  <conditionalFormatting sqref="E21:F21">
    <cfRule type="cellIs" priority="130" dxfId="67" operator="equal" stopIfTrue="1">
      <formula>0</formula>
    </cfRule>
  </conditionalFormatting>
  <conditionalFormatting sqref="G62:I64">
    <cfRule type="cellIs" priority="125" dxfId="67" operator="equal" stopIfTrue="1">
      <formula>0</formula>
    </cfRule>
  </conditionalFormatting>
  <conditionalFormatting sqref="G88:I92">
    <cfRule type="cellIs" priority="121" dxfId="67" operator="equal" stopIfTrue="1">
      <formula>0</formula>
    </cfRule>
  </conditionalFormatting>
  <conditionalFormatting sqref="E82:F83">
    <cfRule type="cellIs" priority="112" dxfId="67" operator="equal" stopIfTrue="1">
      <formula>0</formula>
    </cfRule>
  </conditionalFormatting>
  <conditionalFormatting sqref="E88:E92">
    <cfRule type="cellIs" priority="103" dxfId="67" operator="equal" stopIfTrue="1">
      <formula>0</formula>
    </cfRule>
  </conditionalFormatting>
  <conditionalFormatting sqref="E88:E92">
    <cfRule type="cellIs" priority="102" dxfId="67" operator="equal" stopIfTrue="1">
      <formula>0</formula>
    </cfRule>
  </conditionalFormatting>
  <conditionalFormatting sqref="F88:F92">
    <cfRule type="cellIs" priority="101" dxfId="67" operator="equal" stopIfTrue="1">
      <formula>0</formula>
    </cfRule>
  </conditionalFormatting>
  <conditionalFormatting sqref="F88:F92">
    <cfRule type="cellIs" priority="100" dxfId="67" operator="equal" stopIfTrue="1">
      <formula>0</formula>
    </cfRule>
  </conditionalFormatting>
  <conditionalFormatting sqref="G2:H2 E2:F3">
    <cfRule type="cellIs" priority="99" dxfId="67" operator="equal" stopIfTrue="1">
      <formula>0</formula>
    </cfRule>
  </conditionalFormatting>
  <conditionalFormatting sqref="I2">
    <cfRule type="cellIs" priority="98" dxfId="67" operator="equal" stopIfTrue="1">
      <formula>0</formula>
    </cfRule>
  </conditionalFormatting>
  <conditionalFormatting sqref="E78:F79">
    <cfRule type="cellIs" priority="84" dxfId="67" operator="equal" stopIfTrue="1">
      <formula>0</formula>
    </cfRule>
  </conditionalFormatting>
  <conditionalFormatting sqref="E77:F79">
    <cfRule type="cellIs" priority="83" dxfId="67" operator="equal" stopIfTrue="1">
      <formula>0</formula>
    </cfRule>
  </conditionalFormatting>
  <conditionalFormatting sqref="G67:I67 G80:I80">
    <cfRule type="cellIs" priority="95" dxfId="67" operator="equal" stopIfTrue="1">
      <formula>0</formula>
    </cfRule>
  </conditionalFormatting>
  <conditionalFormatting sqref="E68:F68">
    <cfRule type="cellIs" priority="93" dxfId="67" operator="equal" stopIfTrue="1">
      <formula>0</formula>
    </cfRule>
  </conditionalFormatting>
  <conditionalFormatting sqref="E70:F72">
    <cfRule type="cellIs" priority="90" dxfId="67" operator="equal" stopIfTrue="1">
      <formula>0</formula>
    </cfRule>
  </conditionalFormatting>
  <conditionalFormatting sqref="E73:F74">
    <cfRule type="cellIs" priority="88" dxfId="67" operator="equal" stopIfTrue="1">
      <formula>0</formula>
    </cfRule>
  </conditionalFormatting>
  <conditionalFormatting sqref="E76:F76">
    <cfRule type="cellIs" priority="86" dxfId="67" operator="equal" stopIfTrue="1">
      <formula>0</formula>
    </cfRule>
  </conditionalFormatting>
  <conditionalFormatting sqref="E75:F75">
    <cfRule type="cellIs" priority="85" dxfId="67" operator="equal" stopIfTrue="1">
      <formula>0</formula>
    </cfRule>
  </conditionalFormatting>
  <conditionalFormatting sqref="E69:F69">
    <cfRule type="cellIs" priority="78" dxfId="67" operator="equal" stopIfTrue="1">
      <formula>0</formula>
    </cfRule>
  </conditionalFormatting>
  <conditionalFormatting sqref="G69:I69">
    <cfRule type="cellIs" priority="77" dxfId="67" operator="equal" stopIfTrue="1">
      <formula>0</formula>
    </cfRule>
  </conditionalFormatting>
  <conditionalFormatting sqref="G22:I22">
    <cfRule type="cellIs" priority="76" dxfId="67" operator="equal" stopIfTrue="1">
      <formula>0</formula>
    </cfRule>
  </conditionalFormatting>
  <conditionalFormatting sqref="E22:F22">
    <cfRule type="cellIs" priority="75" dxfId="67" operator="equal" stopIfTrue="1">
      <formula>0</formula>
    </cfRule>
  </conditionalFormatting>
  <conditionalFormatting sqref="E7:I7">
    <cfRule type="cellIs" priority="74" dxfId="67" operator="equal" stopIfTrue="1">
      <formula>0</formula>
    </cfRule>
  </conditionalFormatting>
  <conditionalFormatting sqref="E7:H7">
    <cfRule type="cellIs" priority="73" dxfId="67" operator="equal" stopIfTrue="1">
      <formula>0</formula>
    </cfRule>
  </conditionalFormatting>
  <conditionalFormatting sqref="E13:I13">
    <cfRule type="cellIs" priority="72" dxfId="67" operator="equal" stopIfTrue="1">
      <formula>0</formula>
    </cfRule>
  </conditionalFormatting>
  <conditionalFormatting sqref="E8:F11">
    <cfRule type="cellIs" priority="67" dxfId="67" operator="equal" stopIfTrue="1">
      <formula>0</formula>
    </cfRule>
  </conditionalFormatting>
  <conditionalFormatting sqref="E8:F11">
    <cfRule type="cellIs" priority="66" dxfId="67" operator="equal" stopIfTrue="1">
      <formula>0</formula>
    </cfRule>
  </conditionalFormatting>
  <conditionalFormatting sqref="G12:I12">
    <cfRule type="cellIs" priority="51" dxfId="67" operator="equal" stopIfTrue="1">
      <formula>0</formula>
    </cfRule>
  </conditionalFormatting>
  <conditionalFormatting sqref="E12:F12">
    <cfRule type="cellIs" priority="50" dxfId="67" operator="equal" stopIfTrue="1">
      <formula>0</formula>
    </cfRule>
  </conditionalFormatting>
  <conditionalFormatting sqref="G17:I17">
    <cfRule type="cellIs" priority="49" dxfId="67" operator="equal" stopIfTrue="1">
      <formula>0</formula>
    </cfRule>
  </conditionalFormatting>
  <conditionalFormatting sqref="E17:F17">
    <cfRule type="cellIs" priority="48" dxfId="67" operator="equal" stopIfTrue="1">
      <formula>0</formula>
    </cfRule>
  </conditionalFormatting>
  <conditionalFormatting sqref="E17:F17">
    <cfRule type="cellIs" priority="47" dxfId="67" operator="equal" stopIfTrue="1">
      <formula>0</formula>
    </cfRule>
  </conditionalFormatting>
  <conditionalFormatting sqref="E17:F17">
    <cfRule type="cellIs" priority="46" dxfId="67" operator="equal" stopIfTrue="1">
      <formula>0</formula>
    </cfRule>
  </conditionalFormatting>
  <conditionalFormatting sqref="E17:F17">
    <cfRule type="cellIs" priority="45" dxfId="67" operator="equal" stopIfTrue="1">
      <formula>0</formula>
    </cfRule>
  </conditionalFormatting>
  <conditionalFormatting sqref="E17:F17">
    <cfRule type="cellIs" priority="44" dxfId="67" operator="equal" stopIfTrue="1">
      <formula>0</formula>
    </cfRule>
  </conditionalFormatting>
  <conditionalFormatting sqref="E17:F17">
    <cfRule type="cellIs" priority="43" dxfId="67" operator="equal" stopIfTrue="1">
      <formula>0</formula>
    </cfRule>
  </conditionalFormatting>
  <conditionalFormatting sqref="G87:I87">
    <cfRule type="cellIs" priority="21" dxfId="67" operator="equal" stopIfTrue="1">
      <formula>0</formula>
    </cfRule>
  </conditionalFormatting>
  <conditionalFormatting sqref="E87">
    <cfRule type="cellIs" priority="20" dxfId="67" operator="equal" stopIfTrue="1">
      <formula>0</formula>
    </cfRule>
  </conditionalFormatting>
  <conditionalFormatting sqref="E87">
    <cfRule type="cellIs" priority="19" dxfId="67" operator="equal" stopIfTrue="1">
      <formula>0</formula>
    </cfRule>
  </conditionalFormatting>
  <conditionalFormatting sqref="F87">
    <cfRule type="cellIs" priority="18" dxfId="67" operator="equal" stopIfTrue="1">
      <formula>0</formula>
    </cfRule>
  </conditionalFormatting>
  <conditionalFormatting sqref="F87">
    <cfRule type="cellIs" priority="17" dxfId="67" operator="equal" stopIfTrue="1">
      <formula>0</formula>
    </cfRule>
  </conditionalFormatting>
  <conditionalFormatting sqref="G27:I27">
    <cfRule type="cellIs" priority="16" dxfId="67" operator="equal" stopIfTrue="1">
      <formula>0</formula>
    </cfRule>
  </conditionalFormatting>
  <conditionalFormatting sqref="G65:I65">
    <cfRule type="cellIs" priority="15" dxfId="67" operator="equal" stopIfTrue="1">
      <formula>0</formula>
    </cfRule>
  </conditionalFormatting>
  <printOptions/>
  <pageMargins left="0.7480314960629921" right="0.3937007874015748" top="0.8267716535433072" bottom="0.7874015748031497" header="0.5118110236220472" footer="0.5118110236220472"/>
  <pageSetup fitToHeight="0" fitToWidth="1" horizontalDpi="600" verticalDpi="600" orientation="portrait" paperSize="9" scale="64" r:id="rId1"/>
  <headerFooter alignWithMargins="0">
    <oddFooter>&amp;C&amp;P/&amp;N</oddFooter>
  </headerFooter>
  <rowBreaks count="2" manualBreakCount="2">
    <brk id="74" max="8" man="1"/>
    <brk id="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KondiCAD Mérnökiroda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Petrikó László</dc:creator>
  <cp:keywords/>
  <dc:description/>
  <cp:lastModifiedBy>Rátvainé Szöllősi Edit</cp:lastModifiedBy>
  <cp:lastPrinted>2017-12-14T12:27:47Z</cp:lastPrinted>
  <dcterms:created xsi:type="dcterms:W3CDTF">2002-01-20T13:46:03Z</dcterms:created>
  <dcterms:modified xsi:type="dcterms:W3CDTF">2018-04-26T08:17:50Z</dcterms:modified>
  <cp:category/>
  <cp:version/>
  <cp:contentType/>
  <cp:contentStatus/>
</cp:coreProperties>
</file>